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75" windowWidth="24915" windowHeight="123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L261" i="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P8"/>
  <c r="P7"/>
  <c r="O15"/>
  <c r="O14"/>
  <c r="O13"/>
  <c r="O12"/>
  <c r="O11"/>
  <c r="O10"/>
  <c r="O9"/>
  <c r="O8"/>
  <c r="O7"/>
  <c r="O6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M7"/>
  <c r="C13"/>
  <c r="B13" s="1"/>
  <c r="B19"/>
  <c r="B18"/>
  <c r="B17"/>
  <c r="B16"/>
  <c r="B15"/>
  <c r="B14"/>
  <c r="B12"/>
  <c r="B11"/>
  <c r="B10"/>
  <c r="B9"/>
  <c r="B8"/>
  <c r="B6"/>
  <c r="B7"/>
  <c r="C18"/>
  <c r="C17"/>
  <c r="C16"/>
  <c r="C15"/>
  <c r="C14"/>
  <c r="C12"/>
  <c r="C11"/>
  <c r="C10"/>
  <c r="C9"/>
  <c r="C8"/>
  <c r="C6"/>
  <c r="C7"/>
</calcChain>
</file>

<file path=xl/sharedStrings.xml><?xml version="1.0" encoding="utf-8"?>
<sst xmlns="http://schemas.openxmlformats.org/spreadsheetml/2006/main" count="13" uniqueCount="10">
  <si>
    <t>addr</t>
  </si>
  <si>
    <t>ghz</t>
  </si>
  <si>
    <t>volt</t>
  </si>
  <si>
    <t>Coefficients</t>
  </si>
  <si>
    <t>y = a + bx + cx^2 + dx^3 + fx^4</t>
  </si>
  <si>
    <t>Fitting target of lowest sum of squared absolute error = 1.7520072930503754E+00</t>
  </si>
  <si>
    <t>dac in</t>
  </si>
  <si>
    <t>freq addr</t>
  </si>
  <si>
    <t>volts out</t>
  </si>
  <si>
    <t>dac out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</si>
</sst>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ourier New"/>
      <family val="3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1" fontId="2" fillId="0" borderId="0" xfId="0" applyNumberFormat="1" applyFont="1"/>
    <xf numFmtId="2" fontId="0" fillId="0" borderId="0" xfId="0" applyNumberFormat="1"/>
    <xf numFmtId="0" fontId="1" fillId="0" borderId="1" xfId="0" applyFont="1" applyBorder="1"/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4"/>
            <c:dispEq val="1"/>
            <c:trendlineLbl>
              <c:layout>
                <c:manualLayout>
                  <c:x val="-0.24392724701506027"/>
                  <c:y val="-1.523684191286674E-2"/>
                </c:manualLayout>
              </c:layout>
              <c:numFmt formatCode="General" sourceLinked="0"/>
            </c:trendlineLbl>
          </c:trendline>
          <c:xVal>
            <c:numRef>
              <c:f>Tabelle1!$B$6:$B$18</c:f>
              <c:numCache>
                <c:formatCode>General</c:formatCode>
                <c:ptCount val="13"/>
                <c:pt idx="0">
                  <c:v>255</c:v>
                </c:pt>
                <c:pt idx="1">
                  <c:v>231</c:v>
                </c:pt>
                <c:pt idx="2">
                  <c:v>208</c:v>
                </c:pt>
                <c:pt idx="3">
                  <c:v>184</c:v>
                </c:pt>
                <c:pt idx="4">
                  <c:v>161</c:v>
                </c:pt>
                <c:pt idx="5">
                  <c:v>137</c:v>
                </c:pt>
                <c:pt idx="6">
                  <c:v>113</c:v>
                </c:pt>
                <c:pt idx="7">
                  <c:v>104</c:v>
                </c:pt>
                <c:pt idx="8">
                  <c:v>90</c:v>
                </c:pt>
                <c:pt idx="9">
                  <c:v>66</c:v>
                </c:pt>
                <c:pt idx="10">
                  <c:v>43</c:v>
                </c:pt>
                <c:pt idx="11">
                  <c:v>19</c:v>
                </c:pt>
                <c:pt idx="12">
                  <c:v>0</c:v>
                </c:pt>
              </c:numCache>
            </c:numRef>
          </c:xVal>
          <c:yVal>
            <c:numRef>
              <c:f>Tabelle1!$E$6:$E$18</c:f>
              <c:numCache>
                <c:formatCode>General</c:formatCode>
                <c:ptCount val="13"/>
                <c:pt idx="0">
                  <c:v>2.2999999999999998</c:v>
                </c:pt>
                <c:pt idx="1">
                  <c:v>2.25</c:v>
                </c:pt>
                <c:pt idx="2">
                  <c:v>1.85</c:v>
                </c:pt>
                <c:pt idx="3">
                  <c:v>1.5</c:v>
                </c:pt>
                <c:pt idx="4">
                  <c:v>0.65</c:v>
                </c:pt>
                <c:pt idx="5">
                  <c:v>0.7</c:v>
                </c:pt>
                <c:pt idx="6">
                  <c:v>0.7</c:v>
                </c:pt>
                <c:pt idx="7">
                  <c:v>0.05</c:v>
                </c:pt>
                <c:pt idx="8">
                  <c:v>-0.65</c:v>
                </c:pt>
                <c:pt idx="9">
                  <c:v>-0.9</c:v>
                </c:pt>
                <c:pt idx="10">
                  <c:v>0.35</c:v>
                </c:pt>
                <c:pt idx="11">
                  <c:v>-0.8</c:v>
                </c:pt>
                <c:pt idx="12">
                  <c:v>-0.8</c:v>
                </c:pt>
              </c:numCache>
            </c:numRef>
          </c:yVal>
        </c:ser>
        <c:axId val="99801344"/>
        <c:axId val="87511424"/>
      </c:scatterChart>
      <c:valAx>
        <c:axId val="99801344"/>
        <c:scaling>
          <c:orientation val="minMax"/>
          <c:max val="25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DAC Addr (0:12.4</a:t>
                </a:r>
                <a:r>
                  <a:rPr lang="de-DE" baseline="0"/>
                  <a:t> GHz, 255: 7.0 GHz)</a:t>
                </a:r>
                <a:endParaRPr lang="de-DE"/>
              </a:p>
            </c:rich>
          </c:tx>
          <c:layout/>
        </c:title>
        <c:numFmt formatCode="General" sourceLinked="1"/>
        <c:tickLblPos val="nextTo"/>
        <c:crossAx val="87511424"/>
        <c:crosses val="autoZero"/>
        <c:crossBetween val="midCat"/>
      </c:valAx>
      <c:valAx>
        <c:axId val="875114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Correction voltage required</a:t>
                </a:r>
                <a:r>
                  <a:rPr lang="de-DE" baseline="0"/>
                  <a:t> for 0 dBm</a:t>
                </a:r>
                <a:endParaRPr lang="de-DE"/>
              </a:p>
            </c:rich>
          </c:tx>
          <c:layout/>
        </c:title>
        <c:numFmt formatCode="General" sourceLinked="1"/>
        <c:tickLblPos val="nextTo"/>
        <c:crossAx val="99801344"/>
        <c:crosses val="autoZero"/>
        <c:crossBetween val="midCat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xVal>
            <c:numRef>
              <c:f>Tabelle1!$J$6:$J$261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Tabelle1!$L$6:$L$261</c:f>
              <c:numCache>
                <c:formatCode>General</c:formatCode>
                <c:ptCount val="256"/>
                <c:pt idx="0">
                  <c:v>117</c:v>
                </c:pt>
                <c:pt idx="1">
                  <c:v>117</c:v>
                </c:pt>
                <c:pt idx="2">
                  <c:v>117</c:v>
                </c:pt>
                <c:pt idx="3">
                  <c:v>117</c:v>
                </c:pt>
                <c:pt idx="4">
                  <c:v>118</c:v>
                </c:pt>
                <c:pt idx="5">
                  <c:v>118</c:v>
                </c:pt>
                <c:pt idx="6">
                  <c:v>118</c:v>
                </c:pt>
                <c:pt idx="7">
                  <c:v>118</c:v>
                </c:pt>
                <c:pt idx="8">
                  <c:v>118</c:v>
                </c:pt>
                <c:pt idx="9">
                  <c:v>118</c:v>
                </c:pt>
                <c:pt idx="10">
                  <c:v>118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121</c:v>
                </c:pt>
                <c:pt idx="32">
                  <c:v>121</c:v>
                </c:pt>
                <c:pt idx="33">
                  <c:v>121</c:v>
                </c:pt>
                <c:pt idx="34">
                  <c:v>121</c:v>
                </c:pt>
                <c:pt idx="35">
                  <c:v>121</c:v>
                </c:pt>
                <c:pt idx="36">
                  <c:v>121</c:v>
                </c:pt>
                <c:pt idx="37">
                  <c:v>121</c:v>
                </c:pt>
                <c:pt idx="38">
                  <c:v>121</c:v>
                </c:pt>
                <c:pt idx="39">
                  <c:v>121</c:v>
                </c:pt>
                <c:pt idx="40">
                  <c:v>121</c:v>
                </c:pt>
                <c:pt idx="41">
                  <c:v>121</c:v>
                </c:pt>
                <c:pt idx="42">
                  <c:v>121</c:v>
                </c:pt>
                <c:pt idx="43">
                  <c:v>121</c:v>
                </c:pt>
                <c:pt idx="44">
                  <c:v>121</c:v>
                </c:pt>
                <c:pt idx="45">
                  <c:v>122</c:v>
                </c:pt>
                <c:pt idx="46">
                  <c:v>122</c:v>
                </c:pt>
                <c:pt idx="47">
                  <c:v>122</c:v>
                </c:pt>
                <c:pt idx="48">
                  <c:v>122</c:v>
                </c:pt>
                <c:pt idx="49">
                  <c:v>122</c:v>
                </c:pt>
                <c:pt idx="50">
                  <c:v>122</c:v>
                </c:pt>
                <c:pt idx="51">
                  <c:v>122</c:v>
                </c:pt>
                <c:pt idx="52">
                  <c:v>122</c:v>
                </c:pt>
                <c:pt idx="53">
                  <c:v>122</c:v>
                </c:pt>
                <c:pt idx="54">
                  <c:v>122</c:v>
                </c:pt>
                <c:pt idx="55">
                  <c:v>122</c:v>
                </c:pt>
                <c:pt idx="56">
                  <c:v>122</c:v>
                </c:pt>
                <c:pt idx="57">
                  <c:v>122</c:v>
                </c:pt>
                <c:pt idx="58">
                  <c:v>122</c:v>
                </c:pt>
                <c:pt idx="59">
                  <c:v>123</c:v>
                </c:pt>
                <c:pt idx="60">
                  <c:v>123</c:v>
                </c:pt>
                <c:pt idx="61">
                  <c:v>123</c:v>
                </c:pt>
                <c:pt idx="62">
                  <c:v>123</c:v>
                </c:pt>
                <c:pt idx="63">
                  <c:v>123</c:v>
                </c:pt>
                <c:pt idx="64">
                  <c:v>123</c:v>
                </c:pt>
                <c:pt idx="65">
                  <c:v>123</c:v>
                </c:pt>
                <c:pt idx="66">
                  <c:v>123</c:v>
                </c:pt>
                <c:pt idx="67">
                  <c:v>123</c:v>
                </c:pt>
                <c:pt idx="68">
                  <c:v>123</c:v>
                </c:pt>
                <c:pt idx="69">
                  <c:v>123</c:v>
                </c:pt>
                <c:pt idx="70">
                  <c:v>123</c:v>
                </c:pt>
                <c:pt idx="71">
                  <c:v>123</c:v>
                </c:pt>
                <c:pt idx="72">
                  <c:v>124</c:v>
                </c:pt>
                <c:pt idx="73">
                  <c:v>124</c:v>
                </c:pt>
                <c:pt idx="74">
                  <c:v>124</c:v>
                </c:pt>
                <c:pt idx="75">
                  <c:v>124</c:v>
                </c:pt>
                <c:pt idx="76">
                  <c:v>124</c:v>
                </c:pt>
                <c:pt idx="77">
                  <c:v>124</c:v>
                </c:pt>
                <c:pt idx="78">
                  <c:v>124</c:v>
                </c:pt>
                <c:pt idx="79">
                  <c:v>124</c:v>
                </c:pt>
                <c:pt idx="80">
                  <c:v>124</c:v>
                </c:pt>
                <c:pt idx="81">
                  <c:v>124</c:v>
                </c:pt>
                <c:pt idx="82">
                  <c:v>124</c:v>
                </c:pt>
                <c:pt idx="83">
                  <c:v>125</c:v>
                </c:pt>
                <c:pt idx="84">
                  <c:v>125</c:v>
                </c:pt>
                <c:pt idx="85">
                  <c:v>125</c:v>
                </c:pt>
                <c:pt idx="86">
                  <c:v>125</c:v>
                </c:pt>
                <c:pt idx="87">
                  <c:v>125</c:v>
                </c:pt>
                <c:pt idx="88">
                  <c:v>125</c:v>
                </c:pt>
                <c:pt idx="89">
                  <c:v>125</c:v>
                </c:pt>
                <c:pt idx="90">
                  <c:v>125</c:v>
                </c:pt>
                <c:pt idx="91">
                  <c:v>125</c:v>
                </c:pt>
                <c:pt idx="92">
                  <c:v>126</c:v>
                </c:pt>
                <c:pt idx="93">
                  <c:v>126</c:v>
                </c:pt>
                <c:pt idx="94">
                  <c:v>126</c:v>
                </c:pt>
                <c:pt idx="95">
                  <c:v>126</c:v>
                </c:pt>
                <c:pt idx="96">
                  <c:v>126</c:v>
                </c:pt>
                <c:pt idx="97">
                  <c:v>126</c:v>
                </c:pt>
                <c:pt idx="98">
                  <c:v>126</c:v>
                </c:pt>
                <c:pt idx="99">
                  <c:v>126</c:v>
                </c:pt>
                <c:pt idx="100">
                  <c:v>127</c:v>
                </c:pt>
                <c:pt idx="101">
                  <c:v>127</c:v>
                </c:pt>
                <c:pt idx="102">
                  <c:v>127</c:v>
                </c:pt>
                <c:pt idx="103">
                  <c:v>127</c:v>
                </c:pt>
                <c:pt idx="104">
                  <c:v>127</c:v>
                </c:pt>
                <c:pt idx="105">
                  <c:v>127</c:v>
                </c:pt>
                <c:pt idx="106">
                  <c:v>128</c:v>
                </c:pt>
                <c:pt idx="107">
                  <c:v>128</c:v>
                </c:pt>
                <c:pt idx="108">
                  <c:v>128</c:v>
                </c:pt>
                <c:pt idx="109">
                  <c:v>128</c:v>
                </c:pt>
                <c:pt idx="110">
                  <c:v>128</c:v>
                </c:pt>
                <c:pt idx="111">
                  <c:v>128</c:v>
                </c:pt>
                <c:pt idx="112">
                  <c:v>128</c:v>
                </c:pt>
                <c:pt idx="113">
                  <c:v>129</c:v>
                </c:pt>
                <c:pt idx="114">
                  <c:v>129</c:v>
                </c:pt>
                <c:pt idx="115">
                  <c:v>129</c:v>
                </c:pt>
                <c:pt idx="116">
                  <c:v>129</c:v>
                </c:pt>
                <c:pt idx="117">
                  <c:v>129</c:v>
                </c:pt>
                <c:pt idx="118">
                  <c:v>130</c:v>
                </c:pt>
                <c:pt idx="119">
                  <c:v>130</c:v>
                </c:pt>
                <c:pt idx="120">
                  <c:v>130</c:v>
                </c:pt>
                <c:pt idx="121">
                  <c:v>130</c:v>
                </c:pt>
                <c:pt idx="122">
                  <c:v>130</c:v>
                </c:pt>
                <c:pt idx="123">
                  <c:v>130</c:v>
                </c:pt>
                <c:pt idx="124">
                  <c:v>131</c:v>
                </c:pt>
                <c:pt idx="125">
                  <c:v>131</c:v>
                </c:pt>
                <c:pt idx="126">
                  <c:v>131</c:v>
                </c:pt>
                <c:pt idx="127">
                  <c:v>131</c:v>
                </c:pt>
                <c:pt idx="128">
                  <c:v>131</c:v>
                </c:pt>
                <c:pt idx="129">
                  <c:v>132</c:v>
                </c:pt>
                <c:pt idx="130">
                  <c:v>132</c:v>
                </c:pt>
                <c:pt idx="131">
                  <c:v>132</c:v>
                </c:pt>
                <c:pt idx="132">
                  <c:v>132</c:v>
                </c:pt>
                <c:pt idx="133">
                  <c:v>133</c:v>
                </c:pt>
                <c:pt idx="134">
                  <c:v>133</c:v>
                </c:pt>
                <c:pt idx="135">
                  <c:v>133</c:v>
                </c:pt>
                <c:pt idx="136">
                  <c:v>133</c:v>
                </c:pt>
                <c:pt idx="137">
                  <c:v>133</c:v>
                </c:pt>
                <c:pt idx="138">
                  <c:v>134</c:v>
                </c:pt>
                <c:pt idx="139">
                  <c:v>134</c:v>
                </c:pt>
                <c:pt idx="140">
                  <c:v>134</c:v>
                </c:pt>
                <c:pt idx="141">
                  <c:v>134</c:v>
                </c:pt>
                <c:pt idx="142">
                  <c:v>135</c:v>
                </c:pt>
                <c:pt idx="143">
                  <c:v>135</c:v>
                </c:pt>
                <c:pt idx="144">
                  <c:v>135</c:v>
                </c:pt>
                <c:pt idx="145">
                  <c:v>135</c:v>
                </c:pt>
                <c:pt idx="146">
                  <c:v>135</c:v>
                </c:pt>
                <c:pt idx="147">
                  <c:v>136</c:v>
                </c:pt>
                <c:pt idx="148">
                  <c:v>136</c:v>
                </c:pt>
                <c:pt idx="149">
                  <c:v>136</c:v>
                </c:pt>
                <c:pt idx="150">
                  <c:v>136</c:v>
                </c:pt>
                <c:pt idx="151">
                  <c:v>137</c:v>
                </c:pt>
                <c:pt idx="152">
                  <c:v>137</c:v>
                </c:pt>
                <c:pt idx="153">
                  <c:v>137</c:v>
                </c:pt>
                <c:pt idx="154">
                  <c:v>137</c:v>
                </c:pt>
                <c:pt idx="155">
                  <c:v>138</c:v>
                </c:pt>
                <c:pt idx="156">
                  <c:v>138</c:v>
                </c:pt>
                <c:pt idx="157">
                  <c:v>138</c:v>
                </c:pt>
                <c:pt idx="158">
                  <c:v>138</c:v>
                </c:pt>
                <c:pt idx="159">
                  <c:v>139</c:v>
                </c:pt>
                <c:pt idx="160">
                  <c:v>139</c:v>
                </c:pt>
                <c:pt idx="161">
                  <c:v>139</c:v>
                </c:pt>
                <c:pt idx="162">
                  <c:v>139</c:v>
                </c:pt>
                <c:pt idx="163">
                  <c:v>140</c:v>
                </c:pt>
                <c:pt idx="164">
                  <c:v>140</c:v>
                </c:pt>
                <c:pt idx="165">
                  <c:v>140</c:v>
                </c:pt>
                <c:pt idx="166">
                  <c:v>141</c:v>
                </c:pt>
                <c:pt idx="167">
                  <c:v>141</c:v>
                </c:pt>
                <c:pt idx="168">
                  <c:v>141</c:v>
                </c:pt>
                <c:pt idx="169">
                  <c:v>141</c:v>
                </c:pt>
                <c:pt idx="170">
                  <c:v>142</c:v>
                </c:pt>
                <c:pt idx="171">
                  <c:v>142</c:v>
                </c:pt>
                <c:pt idx="172">
                  <c:v>142</c:v>
                </c:pt>
                <c:pt idx="173">
                  <c:v>142</c:v>
                </c:pt>
                <c:pt idx="174">
                  <c:v>143</c:v>
                </c:pt>
                <c:pt idx="175">
                  <c:v>143</c:v>
                </c:pt>
                <c:pt idx="176">
                  <c:v>143</c:v>
                </c:pt>
                <c:pt idx="177">
                  <c:v>143</c:v>
                </c:pt>
                <c:pt idx="178">
                  <c:v>144</c:v>
                </c:pt>
                <c:pt idx="179">
                  <c:v>144</c:v>
                </c:pt>
                <c:pt idx="180">
                  <c:v>144</c:v>
                </c:pt>
                <c:pt idx="181">
                  <c:v>145</c:v>
                </c:pt>
                <c:pt idx="182">
                  <c:v>145</c:v>
                </c:pt>
                <c:pt idx="183">
                  <c:v>145</c:v>
                </c:pt>
                <c:pt idx="184">
                  <c:v>145</c:v>
                </c:pt>
                <c:pt idx="185">
                  <c:v>146</c:v>
                </c:pt>
                <c:pt idx="186">
                  <c:v>146</c:v>
                </c:pt>
                <c:pt idx="187">
                  <c:v>146</c:v>
                </c:pt>
                <c:pt idx="188">
                  <c:v>146</c:v>
                </c:pt>
                <c:pt idx="189">
                  <c:v>147</c:v>
                </c:pt>
                <c:pt idx="190">
                  <c:v>147</c:v>
                </c:pt>
                <c:pt idx="191">
                  <c:v>147</c:v>
                </c:pt>
                <c:pt idx="192">
                  <c:v>147</c:v>
                </c:pt>
                <c:pt idx="193">
                  <c:v>148</c:v>
                </c:pt>
                <c:pt idx="194">
                  <c:v>148</c:v>
                </c:pt>
                <c:pt idx="195">
                  <c:v>148</c:v>
                </c:pt>
                <c:pt idx="196">
                  <c:v>148</c:v>
                </c:pt>
                <c:pt idx="197">
                  <c:v>149</c:v>
                </c:pt>
                <c:pt idx="198">
                  <c:v>149</c:v>
                </c:pt>
                <c:pt idx="199">
                  <c:v>149</c:v>
                </c:pt>
                <c:pt idx="200">
                  <c:v>149</c:v>
                </c:pt>
                <c:pt idx="201">
                  <c:v>150</c:v>
                </c:pt>
                <c:pt idx="202">
                  <c:v>150</c:v>
                </c:pt>
                <c:pt idx="203">
                  <c:v>150</c:v>
                </c:pt>
                <c:pt idx="204">
                  <c:v>150</c:v>
                </c:pt>
                <c:pt idx="205">
                  <c:v>151</c:v>
                </c:pt>
                <c:pt idx="206">
                  <c:v>151</c:v>
                </c:pt>
                <c:pt idx="207">
                  <c:v>151</c:v>
                </c:pt>
                <c:pt idx="208">
                  <c:v>151</c:v>
                </c:pt>
                <c:pt idx="209">
                  <c:v>152</c:v>
                </c:pt>
                <c:pt idx="210">
                  <c:v>152</c:v>
                </c:pt>
                <c:pt idx="211">
                  <c:v>152</c:v>
                </c:pt>
                <c:pt idx="212">
                  <c:v>152</c:v>
                </c:pt>
                <c:pt idx="213">
                  <c:v>152</c:v>
                </c:pt>
                <c:pt idx="214">
                  <c:v>153</c:v>
                </c:pt>
                <c:pt idx="215">
                  <c:v>153</c:v>
                </c:pt>
                <c:pt idx="216">
                  <c:v>153</c:v>
                </c:pt>
                <c:pt idx="217">
                  <c:v>153</c:v>
                </c:pt>
                <c:pt idx="218">
                  <c:v>153</c:v>
                </c:pt>
                <c:pt idx="219">
                  <c:v>154</c:v>
                </c:pt>
                <c:pt idx="220">
                  <c:v>154</c:v>
                </c:pt>
                <c:pt idx="221">
                  <c:v>154</c:v>
                </c:pt>
                <c:pt idx="222">
                  <c:v>154</c:v>
                </c:pt>
                <c:pt idx="223">
                  <c:v>154</c:v>
                </c:pt>
                <c:pt idx="224">
                  <c:v>154</c:v>
                </c:pt>
                <c:pt idx="225">
                  <c:v>155</c:v>
                </c:pt>
                <c:pt idx="226">
                  <c:v>155</c:v>
                </c:pt>
                <c:pt idx="227">
                  <c:v>155</c:v>
                </c:pt>
                <c:pt idx="228">
                  <c:v>155</c:v>
                </c:pt>
                <c:pt idx="229">
                  <c:v>155</c:v>
                </c:pt>
                <c:pt idx="230">
                  <c:v>155</c:v>
                </c:pt>
                <c:pt idx="231">
                  <c:v>155</c:v>
                </c:pt>
                <c:pt idx="232">
                  <c:v>156</c:v>
                </c:pt>
                <c:pt idx="233">
                  <c:v>156</c:v>
                </c:pt>
                <c:pt idx="234">
                  <c:v>156</c:v>
                </c:pt>
                <c:pt idx="235">
                  <c:v>156</c:v>
                </c:pt>
                <c:pt idx="236">
                  <c:v>156</c:v>
                </c:pt>
                <c:pt idx="237">
                  <c:v>156</c:v>
                </c:pt>
                <c:pt idx="238">
                  <c:v>156</c:v>
                </c:pt>
                <c:pt idx="239">
                  <c:v>156</c:v>
                </c:pt>
                <c:pt idx="240">
                  <c:v>156</c:v>
                </c:pt>
                <c:pt idx="241">
                  <c:v>156</c:v>
                </c:pt>
                <c:pt idx="242">
                  <c:v>156</c:v>
                </c:pt>
                <c:pt idx="243">
                  <c:v>156</c:v>
                </c:pt>
                <c:pt idx="244">
                  <c:v>156</c:v>
                </c:pt>
                <c:pt idx="245">
                  <c:v>157</c:v>
                </c:pt>
                <c:pt idx="246">
                  <c:v>157</c:v>
                </c:pt>
                <c:pt idx="247">
                  <c:v>157</c:v>
                </c:pt>
                <c:pt idx="248">
                  <c:v>157</c:v>
                </c:pt>
                <c:pt idx="249">
                  <c:v>157</c:v>
                </c:pt>
                <c:pt idx="250">
                  <c:v>157</c:v>
                </c:pt>
                <c:pt idx="251">
                  <c:v>157</c:v>
                </c:pt>
                <c:pt idx="252">
                  <c:v>157</c:v>
                </c:pt>
                <c:pt idx="253">
                  <c:v>157</c:v>
                </c:pt>
                <c:pt idx="254">
                  <c:v>156</c:v>
                </c:pt>
                <c:pt idx="255">
                  <c:v>156</c:v>
                </c:pt>
              </c:numCache>
            </c:numRef>
          </c:yVal>
        </c:ser>
        <c:axId val="87518592"/>
        <c:axId val="87528576"/>
      </c:scatterChart>
      <c:valAx>
        <c:axId val="87518592"/>
        <c:scaling>
          <c:orientation val="minMax"/>
        </c:scaling>
        <c:axPos val="b"/>
        <c:numFmt formatCode="General" sourceLinked="1"/>
        <c:tickLblPos val="nextTo"/>
        <c:crossAx val="87528576"/>
        <c:crosses val="autoZero"/>
        <c:crossBetween val="midCat"/>
      </c:valAx>
      <c:valAx>
        <c:axId val="87528576"/>
        <c:scaling>
          <c:orientation val="minMax"/>
          <c:max val="160"/>
          <c:min val="110"/>
        </c:scaling>
        <c:axPos val="l"/>
        <c:majorGridlines/>
        <c:numFmt formatCode="General" sourceLinked="1"/>
        <c:tickLblPos val="nextTo"/>
        <c:crossAx val="87518592"/>
        <c:crosses val="autoZero"/>
        <c:crossBetween val="midCat"/>
      </c:valAx>
    </c:plotArea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14</xdr:row>
      <xdr:rowOff>142874</xdr:rowOff>
    </xdr:from>
    <xdr:to>
      <xdr:col>8</xdr:col>
      <xdr:colOff>628649</xdr:colOff>
      <xdr:row>32</xdr:row>
      <xdr:rowOff>133349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37</xdr:row>
      <xdr:rowOff>133350</xdr:rowOff>
    </xdr:from>
    <xdr:to>
      <xdr:col>6</xdr:col>
      <xdr:colOff>200025</xdr:colOff>
      <xdr:row>52</xdr:row>
      <xdr:rowOff>19050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5:U261"/>
  <sheetViews>
    <sheetView tabSelected="1" workbookViewId="0">
      <selection activeCell="R10" sqref="R10"/>
    </sheetView>
  </sheetViews>
  <sheetFormatPr baseColWidth="10" defaultRowHeight="15"/>
  <cols>
    <col min="8" max="8" width="11.42578125" style="3"/>
    <col min="10" max="10" width="11.42578125" style="4"/>
    <col min="11" max="11" width="11.42578125" style="3"/>
    <col min="12" max="12" width="11.42578125" style="5"/>
  </cols>
  <sheetData>
    <row r="5" spans="2:21">
      <c r="B5" t="s">
        <v>0</v>
      </c>
      <c r="D5" t="s">
        <v>1</v>
      </c>
      <c r="E5" t="s">
        <v>2</v>
      </c>
      <c r="G5" t="s">
        <v>7</v>
      </c>
      <c r="H5" s="3" t="s">
        <v>8</v>
      </c>
      <c r="I5" t="s">
        <v>9</v>
      </c>
      <c r="K5" s="3" t="s">
        <v>8</v>
      </c>
      <c r="L5" s="5" t="s">
        <v>9</v>
      </c>
      <c r="N5" t="s">
        <v>2</v>
      </c>
      <c r="O5" t="s">
        <v>6</v>
      </c>
    </row>
    <row r="6" spans="2:21">
      <c r="B6">
        <f t="shared" ref="B6" si="0">ROUND(C6*255,0)</f>
        <v>255</v>
      </c>
      <c r="C6">
        <f t="shared" ref="C6:C18" si="1">1-(D6-7)/(12.4-7)</f>
        <v>1</v>
      </c>
      <c r="D6">
        <v>7</v>
      </c>
      <c r="E6">
        <v>2.2999999999999998</v>
      </c>
      <c r="G6">
        <v>255</v>
      </c>
      <c r="H6" s="3">
        <f>$T$27+$T$28*G6+$T$29*G6^2+$T$30*G6^3+$T$31*G6^4</f>
        <v>2.2975019694720729</v>
      </c>
      <c r="I6">
        <f>ROUND(H6/(10/(255-127))+127,0)</f>
        <v>156</v>
      </c>
      <c r="J6" s="4">
        <v>0</v>
      </c>
      <c r="K6" s="3">
        <f>$T$27+$T$28*J6+$T$29*J6^2+$T$30*J6^3+$T$31*J6^4</f>
        <v>-0.78678145095661001</v>
      </c>
      <c r="L6" s="5">
        <f>ROUND(K6/(10/(255-127))+127,0)</f>
        <v>117</v>
      </c>
      <c r="M6">
        <v>255</v>
      </c>
      <c r="N6">
        <v>10</v>
      </c>
      <c r="O6">
        <f>N6/(10/(255-127))+127</f>
        <v>255</v>
      </c>
      <c r="T6">
        <v>255</v>
      </c>
      <c r="U6">
        <v>2.2999999999999998</v>
      </c>
    </row>
    <row r="7" spans="2:21">
      <c r="B7">
        <f>ROUND(C7*255,0)</f>
        <v>231</v>
      </c>
      <c r="C7">
        <f t="shared" si="1"/>
        <v>0.90740740740740744</v>
      </c>
      <c r="D7">
        <v>7.5</v>
      </c>
      <c r="E7">
        <v>2.25</v>
      </c>
      <c r="G7">
        <v>254</v>
      </c>
      <c r="H7" s="3">
        <f t="shared" ref="H7:H70" si="2">$T$27+$T$28*G7+$T$29*G7^2+$T$30*G7^3+$T$31*G7^4</f>
        <v>2.3015581255630693</v>
      </c>
      <c r="I7">
        <f t="shared" ref="I7:I70" si="3">ROUND(H7/(10/(255-127))+127,0)</f>
        <v>156</v>
      </c>
      <c r="J7" s="4">
        <v>1</v>
      </c>
      <c r="K7" s="3">
        <f t="shared" ref="K7:K70" si="4">$T$27+$T$28*J7+$T$29*J7^2+$T$30*J7^3+$T$31*J7^4</f>
        <v>-0.77348789647381111</v>
      </c>
      <c r="L7" s="5">
        <f t="shared" ref="L7:L70" si="5">ROUND(K7/(10/(255-127))+127,0)</f>
        <v>117</v>
      </c>
      <c r="M7">
        <f>255-128</f>
        <v>127</v>
      </c>
      <c r="N7">
        <v>5</v>
      </c>
      <c r="O7">
        <f t="shared" ref="O7:O15" si="6">N7/(10/(255-127))+127</f>
        <v>191</v>
      </c>
      <c r="P7" t="str">
        <f>DEC2BIN(O7)</f>
        <v>10111111</v>
      </c>
      <c r="T7">
        <v>231</v>
      </c>
      <c r="U7">
        <v>2.25</v>
      </c>
    </row>
    <row r="8" spans="2:21">
      <c r="B8">
        <f t="shared" ref="B8:B18" si="7">ROUND(C8*255,0)</f>
        <v>208</v>
      </c>
      <c r="C8">
        <f t="shared" si="1"/>
        <v>0.81481481481481488</v>
      </c>
      <c r="D8">
        <v>8</v>
      </c>
      <c r="E8">
        <v>1.85</v>
      </c>
      <c r="G8">
        <v>253</v>
      </c>
      <c r="H8" s="3">
        <f t="shared" si="2"/>
        <v>2.3048937713019111</v>
      </c>
      <c r="I8">
        <f t="shared" si="3"/>
        <v>157</v>
      </c>
      <c r="J8" s="4">
        <v>2</v>
      </c>
      <c r="K8" s="3">
        <f t="shared" si="4"/>
        <v>-0.76056163045794933</v>
      </c>
      <c r="L8" s="5">
        <f t="shared" si="5"/>
        <v>117</v>
      </c>
      <c r="N8">
        <v>7.5</v>
      </c>
      <c r="O8">
        <f t="shared" si="6"/>
        <v>223</v>
      </c>
      <c r="P8" t="str">
        <f>DEC2BIN(O8)</f>
        <v>11011111</v>
      </c>
      <c r="T8">
        <v>208</v>
      </c>
      <c r="U8">
        <v>1.85</v>
      </c>
    </row>
    <row r="9" spans="2:21">
      <c r="B9">
        <f t="shared" si="7"/>
        <v>184</v>
      </c>
      <c r="C9">
        <f t="shared" si="1"/>
        <v>0.72222222222222232</v>
      </c>
      <c r="D9">
        <v>8.5</v>
      </c>
      <c r="E9">
        <v>1.5</v>
      </c>
      <c r="G9">
        <v>252</v>
      </c>
      <c r="H9" s="3">
        <f t="shared" si="2"/>
        <v>2.3075215817188717</v>
      </c>
      <c r="I9">
        <f t="shared" si="3"/>
        <v>157</v>
      </c>
      <c r="J9" s="4">
        <v>3</v>
      </c>
      <c r="K9" s="3">
        <f t="shared" si="4"/>
        <v>-0.74799277014661636</v>
      </c>
      <c r="L9" s="5">
        <f t="shared" si="5"/>
        <v>117</v>
      </c>
      <c r="N9">
        <v>-0.8</v>
      </c>
      <c r="O9">
        <f t="shared" si="6"/>
        <v>116.76</v>
      </c>
      <c r="T9">
        <v>184</v>
      </c>
      <c r="U9">
        <v>1.5</v>
      </c>
    </row>
    <row r="10" spans="2:21">
      <c r="B10">
        <f t="shared" si="7"/>
        <v>161</v>
      </c>
      <c r="C10">
        <f t="shared" si="1"/>
        <v>0.62962962962962965</v>
      </c>
      <c r="D10">
        <v>9</v>
      </c>
      <c r="E10">
        <v>0.65</v>
      </c>
      <c r="G10">
        <v>251</v>
      </c>
      <c r="H10" s="3">
        <f t="shared" si="2"/>
        <v>2.3094541423291801</v>
      </c>
      <c r="I10">
        <f t="shared" si="3"/>
        <v>157</v>
      </c>
      <c r="J10" s="4">
        <v>4</v>
      </c>
      <c r="K10" s="3">
        <f t="shared" si="4"/>
        <v>-0.7357715222924549</v>
      </c>
      <c r="L10" s="5">
        <f t="shared" si="5"/>
        <v>118</v>
      </c>
      <c r="O10">
        <f t="shared" si="6"/>
        <v>127</v>
      </c>
      <c r="T10">
        <v>161</v>
      </c>
      <c r="U10">
        <v>0.65</v>
      </c>
    </row>
    <row r="11" spans="2:21">
      <c r="B11">
        <f t="shared" si="7"/>
        <v>137</v>
      </c>
      <c r="C11">
        <f t="shared" si="1"/>
        <v>0.53703703703703709</v>
      </c>
      <c r="D11">
        <v>9.5</v>
      </c>
      <c r="E11">
        <v>0.7</v>
      </c>
      <c r="G11">
        <v>250</v>
      </c>
      <c r="H11" s="3">
        <f t="shared" si="2"/>
        <v>2.3107039491329964</v>
      </c>
      <c r="I11">
        <f t="shared" si="3"/>
        <v>157</v>
      </c>
      <c r="J11" s="4">
        <v>5</v>
      </c>
      <c r="K11" s="3">
        <f t="shared" si="4"/>
        <v>-0.72388818316315739</v>
      </c>
      <c r="L11" s="5">
        <f t="shared" si="5"/>
        <v>118</v>
      </c>
      <c r="O11">
        <f t="shared" si="6"/>
        <v>127</v>
      </c>
      <c r="T11">
        <v>137</v>
      </c>
      <c r="U11">
        <v>0.7</v>
      </c>
    </row>
    <row r="12" spans="2:21">
      <c r="B12">
        <f t="shared" si="7"/>
        <v>113</v>
      </c>
      <c r="C12">
        <f t="shared" si="1"/>
        <v>0.44444444444444453</v>
      </c>
      <c r="D12">
        <v>10</v>
      </c>
      <c r="E12">
        <v>0.7</v>
      </c>
      <c r="G12">
        <v>249</v>
      </c>
      <c r="H12" s="3">
        <f t="shared" si="2"/>
        <v>2.3112834086154646</v>
      </c>
      <c r="I12">
        <f t="shared" si="3"/>
        <v>157</v>
      </c>
      <c r="J12" s="4">
        <v>6</v>
      </c>
      <c r="K12" s="3">
        <f t="shared" si="4"/>
        <v>-0.71233313854146696</v>
      </c>
      <c r="L12" s="5">
        <f t="shared" si="5"/>
        <v>118</v>
      </c>
      <c r="O12">
        <f t="shared" si="6"/>
        <v>127</v>
      </c>
      <c r="T12">
        <v>113</v>
      </c>
      <c r="U12">
        <v>0.7</v>
      </c>
    </row>
    <row r="13" spans="2:21">
      <c r="B13">
        <f t="shared" si="7"/>
        <v>104</v>
      </c>
      <c r="C13">
        <f t="shared" si="1"/>
        <v>0.40740740740740755</v>
      </c>
      <c r="D13">
        <v>10.199999999999999</v>
      </c>
      <c r="E13">
        <v>0.05</v>
      </c>
      <c r="G13">
        <v>248</v>
      </c>
      <c r="H13" s="3">
        <f t="shared" si="2"/>
        <v>2.3112048377466472</v>
      </c>
      <c r="I13">
        <f t="shared" si="3"/>
        <v>157</v>
      </c>
      <c r="J13" s="4">
        <v>7</v>
      </c>
      <c r="K13" s="3">
        <f t="shared" si="4"/>
        <v>-0.70109686372517699</v>
      </c>
      <c r="L13" s="5">
        <f t="shared" si="5"/>
        <v>118</v>
      </c>
      <c r="O13">
        <f t="shared" si="6"/>
        <v>127</v>
      </c>
      <c r="T13">
        <v>104</v>
      </c>
      <c r="U13">
        <v>0.05</v>
      </c>
    </row>
    <row r="14" spans="2:21">
      <c r="B14">
        <f t="shared" si="7"/>
        <v>90</v>
      </c>
      <c r="C14">
        <f t="shared" si="1"/>
        <v>0.35185185185185186</v>
      </c>
      <c r="D14">
        <v>10.5</v>
      </c>
      <c r="E14">
        <v>-0.65</v>
      </c>
      <c r="G14">
        <v>247</v>
      </c>
      <c r="H14" s="3">
        <f t="shared" si="2"/>
        <v>2.3104804639815661</v>
      </c>
      <c r="I14">
        <f t="shared" si="3"/>
        <v>157</v>
      </c>
      <c r="J14" s="4">
        <v>8</v>
      </c>
      <c r="K14" s="3">
        <f t="shared" si="4"/>
        <v>-0.69016992352713125</v>
      </c>
      <c r="L14" s="5">
        <f t="shared" si="5"/>
        <v>118</v>
      </c>
      <c r="O14">
        <f t="shared" si="6"/>
        <v>127</v>
      </c>
      <c r="T14">
        <v>90</v>
      </c>
      <c r="U14">
        <v>-0.65</v>
      </c>
    </row>
    <row r="15" spans="2:21">
      <c r="B15">
        <f t="shared" si="7"/>
        <v>66</v>
      </c>
      <c r="C15">
        <f t="shared" si="1"/>
        <v>0.2592592592592593</v>
      </c>
      <c r="D15">
        <v>11</v>
      </c>
      <c r="E15">
        <v>-0.9</v>
      </c>
      <c r="G15">
        <v>246</v>
      </c>
      <c r="H15" s="3">
        <f t="shared" si="2"/>
        <v>2.309122425260199</v>
      </c>
      <c r="I15">
        <f t="shared" si="3"/>
        <v>157</v>
      </c>
      <c r="J15" s="4">
        <v>9</v>
      </c>
      <c r="K15" s="3">
        <f t="shared" si="4"/>
        <v>-0.67954297227522353</v>
      </c>
      <c r="L15" s="5">
        <f t="shared" si="5"/>
        <v>118</v>
      </c>
      <c r="O15">
        <f t="shared" si="6"/>
        <v>127</v>
      </c>
      <c r="T15">
        <v>66</v>
      </c>
      <c r="U15">
        <v>-0.9</v>
      </c>
    </row>
    <row r="16" spans="2:21">
      <c r="B16">
        <f t="shared" si="7"/>
        <v>43</v>
      </c>
      <c r="C16">
        <f t="shared" si="1"/>
        <v>0.16666666666666674</v>
      </c>
      <c r="D16">
        <v>11.5</v>
      </c>
      <c r="E16">
        <v>0.35</v>
      </c>
      <c r="G16">
        <v>245</v>
      </c>
      <c r="H16" s="3">
        <f t="shared" si="2"/>
        <v>2.30714277000747</v>
      </c>
      <c r="I16">
        <f t="shared" si="3"/>
        <v>157</v>
      </c>
      <c r="J16" s="4">
        <v>10</v>
      </c>
      <c r="K16" s="3">
        <f t="shared" si="4"/>
        <v>-0.66920675381239836</v>
      </c>
      <c r="L16" s="5">
        <f t="shared" si="5"/>
        <v>118</v>
      </c>
      <c r="T16">
        <v>43</v>
      </c>
      <c r="U16">
        <v>0.35</v>
      </c>
    </row>
    <row r="17" spans="2:21">
      <c r="B17">
        <f t="shared" si="7"/>
        <v>19</v>
      </c>
      <c r="C17">
        <f t="shared" si="1"/>
        <v>7.4074074074074181E-2</v>
      </c>
      <c r="D17">
        <v>12</v>
      </c>
      <c r="E17">
        <v>-0.8</v>
      </c>
      <c r="G17">
        <v>244</v>
      </c>
      <c r="H17" s="3">
        <f t="shared" si="2"/>
        <v>2.3045534571332489</v>
      </c>
      <c r="I17">
        <f t="shared" si="3"/>
        <v>156</v>
      </c>
      <c r="J17" s="4">
        <v>11</v>
      </c>
      <c r="K17" s="3">
        <f t="shared" si="4"/>
        <v>-0.65915210149665004</v>
      </c>
      <c r="L17" s="5">
        <f t="shared" si="5"/>
        <v>119</v>
      </c>
      <c r="T17">
        <v>19</v>
      </c>
      <c r="U17">
        <v>-0.8</v>
      </c>
    </row>
    <row r="18" spans="2:21">
      <c r="B18">
        <f t="shared" si="7"/>
        <v>0</v>
      </c>
      <c r="C18">
        <f t="shared" si="1"/>
        <v>0</v>
      </c>
      <c r="D18">
        <v>12.4</v>
      </c>
      <c r="E18">
        <v>-0.8</v>
      </c>
      <c r="G18">
        <v>243</v>
      </c>
      <c r="H18" s="3">
        <f t="shared" si="2"/>
        <v>2.3013663560323607</v>
      </c>
      <c r="I18">
        <f t="shared" si="3"/>
        <v>156</v>
      </c>
      <c r="J18" s="4">
        <v>12</v>
      </c>
      <c r="K18" s="3">
        <f t="shared" si="4"/>
        <v>-0.64936993820102429</v>
      </c>
      <c r="L18" s="5">
        <f t="shared" si="5"/>
        <v>119</v>
      </c>
      <c r="T18">
        <v>0</v>
      </c>
      <c r="U18">
        <v>-0.8</v>
      </c>
    </row>
    <row r="19" spans="2:21">
      <c r="B19">
        <f>1+2+4+8+16+32+64+128</f>
        <v>255</v>
      </c>
      <c r="G19">
        <v>242</v>
      </c>
      <c r="H19" s="3">
        <f t="shared" si="2"/>
        <v>2.2975932465845776</v>
      </c>
      <c r="I19">
        <f t="shared" si="3"/>
        <v>156</v>
      </c>
      <c r="J19" s="4">
        <v>13</v>
      </c>
      <c r="K19" s="3">
        <f t="shared" si="4"/>
        <v>-0.63985127631361571</v>
      </c>
      <c r="L19" s="5">
        <f t="shared" si="5"/>
        <v>119</v>
      </c>
    </row>
    <row r="20" spans="2:21">
      <c r="G20">
        <v>241</v>
      </c>
      <c r="H20" s="3">
        <f t="shared" si="2"/>
        <v>2.2932458191546168</v>
      </c>
      <c r="I20">
        <f t="shared" si="3"/>
        <v>156</v>
      </c>
      <c r="J20" s="4">
        <v>14</v>
      </c>
      <c r="K20" s="3">
        <f t="shared" si="4"/>
        <v>-0.63058721773757054</v>
      </c>
      <c r="L20" s="5">
        <f t="shared" si="5"/>
        <v>119</v>
      </c>
    </row>
    <row r="21" spans="2:21">
      <c r="G21">
        <v>240</v>
      </c>
      <c r="H21" s="3">
        <f t="shared" si="2"/>
        <v>2.2883356745921546</v>
      </c>
      <c r="I21">
        <f t="shared" si="3"/>
        <v>156</v>
      </c>
      <c r="J21" s="4">
        <v>15</v>
      </c>
      <c r="K21" s="3">
        <f t="shared" si="4"/>
        <v>-0.62156895389108446</v>
      </c>
      <c r="L21" s="5">
        <f t="shared" si="5"/>
        <v>119</v>
      </c>
    </row>
    <row r="22" spans="2:21">
      <c r="G22">
        <v>239</v>
      </c>
      <c r="H22" s="3">
        <f t="shared" si="2"/>
        <v>2.282874324231809</v>
      </c>
      <c r="I22">
        <f t="shared" si="3"/>
        <v>156</v>
      </c>
      <c r="J22" s="4">
        <v>16</v>
      </c>
      <c r="K22" s="3">
        <f t="shared" si="4"/>
        <v>-0.61278776570740368</v>
      </c>
      <c r="L22" s="5">
        <f t="shared" si="5"/>
        <v>119</v>
      </c>
    </row>
    <row r="23" spans="2:21">
      <c r="G23">
        <v>238</v>
      </c>
      <c r="H23" s="3">
        <f t="shared" si="2"/>
        <v>2.2768731898931538</v>
      </c>
      <c r="I23">
        <f t="shared" si="3"/>
        <v>156</v>
      </c>
      <c r="J23" s="4">
        <v>17</v>
      </c>
      <c r="K23" s="3">
        <f t="shared" si="4"/>
        <v>-0.6042350236348254</v>
      </c>
      <c r="L23" s="5">
        <f t="shared" si="5"/>
        <v>119</v>
      </c>
    </row>
    <row r="24" spans="2:21">
      <c r="G24">
        <v>237</v>
      </c>
      <c r="H24" s="3">
        <f t="shared" si="2"/>
        <v>2.2703436038807023</v>
      </c>
      <c r="I24">
        <f t="shared" si="3"/>
        <v>156</v>
      </c>
      <c r="J24" s="4">
        <v>18</v>
      </c>
      <c r="K24" s="3">
        <f t="shared" si="4"/>
        <v>-0.595902187636696</v>
      </c>
      <c r="L24" s="5">
        <f t="shared" si="5"/>
        <v>119</v>
      </c>
      <c r="T24" s="1" t="s">
        <v>3</v>
      </c>
    </row>
    <row r="25" spans="2:21">
      <c r="G25">
        <v>236</v>
      </c>
      <c r="H25" s="3">
        <f t="shared" si="2"/>
        <v>2.2632968089839327</v>
      </c>
      <c r="I25">
        <f t="shared" si="3"/>
        <v>156</v>
      </c>
      <c r="J25" s="4">
        <v>19</v>
      </c>
      <c r="K25" s="3">
        <f t="shared" si="4"/>
        <v>-0.58778080719141312</v>
      </c>
      <c r="L25" s="5">
        <f t="shared" si="5"/>
        <v>119</v>
      </c>
      <c r="T25" s="1" t="s">
        <v>4</v>
      </c>
    </row>
    <row r="26" spans="2:21">
      <c r="G26">
        <v>235</v>
      </c>
      <c r="H26" s="3">
        <f t="shared" si="2"/>
        <v>2.2557439584772627</v>
      </c>
      <c r="I26">
        <f t="shared" si="3"/>
        <v>156</v>
      </c>
      <c r="J26" s="4">
        <v>20</v>
      </c>
      <c r="K26" s="3">
        <f t="shared" si="4"/>
        <v>-0.57986252129242433</v>
      </c>
      <c r="L26" s="5">
        <f t="shared" si="5"/>
        <v>120</v>
      </c>
      <c r="T26" s="1" t="s">
        <v>5</v>
      </c>
    </row>
    <row r="27" spans="2:21">
      <c r="G27">
        <v>234</v>
      </c>
      <c r="H27" s="3">
        <f t="shared" si="2"/>
        <v>2.247696116120057</v>
      </c>
      <c r="I27">
        <f t="shared" si="3"/>
        <v>156</v>
      </c>
      <c r="J27" s="4">
        <v>21</v>
      </c>
      <c r="K27" s="3">
        <f t="shared" si="4"/>
        <v>-0.57213905844822754</v>
      </c>
      <c r="L27" s="5">
        <f t="shared" si="5"/>
        <v>120</v>
      </c>
      <c r="T27" s="2">
        <v>-0.78678145095661001</v>
      </c>
    </row>
    <row r="28" spans="2:21">
      <c r="G28">
        <v>233</v>
      </c>
      <c r="H28" s="3">
        <f t="shared" si="2"/>
        <v>2.2391642561566396</v>
      </c>
      <c r="I28">
        <f t="shared" si="3"/>
        <v>156</v>
      </c>
      <c r="J28" s="4">
        <v>22</v>
      </c>
      <c r="K28" s="3">
        <f t="shared" si="4"/>
        <v>-0.56460223668237142</v>
      </c>
      <c r="L28" s="5">
        <f t="shared" si="5"/>
        <v>120</v>
      </c>
      <c r="T28" s="2">
        <v>1.34805153491659E-2</v>
      </c>
    </row>
    <row r="29" spans="2:21">
      <c r="G29">
        <v>232</v>
      </c>
      <c r="H29" s="3">
        <f t="shared" si="2"/>
        <v>2.2301592633162759</v>
      </c>
      <c r="I29">
        <f t="shared" si="3"/>
        <v>156</v>
      </c>
      <c r="J29" s="4">
        <v>23</v>
      </c>
      <c r="K29" s="3">
        <f t="shared" si="4"/>
        <v>-0.55724396353345407</v>
      </c>
      <c r="L29" s="5">
        <f t="shared" si="5"/>
        <v>120</v>
      </c>
      <c r="T29" s="2">
        <v>-1.8862664240386801E-4</v>
      </c>
    </row>
    <row r="30" spans="2:21">
      <c r="G30">
        <v>231</v>
      </c>
      <c r="H30" s="3">
        <f t="shared" si="2"/>
        <v>2.2206919328131889</v>
      </c>
      <c r="I30">
        <f t="shared" si="3"/>
        <v>155</v>
      </c>
      <c r="J30" s="4">
        <v>24</v>
      </c>
      <c r="K30" s="3">
        <f t="shared" si="4"/>
        <v>-0.55005623605512488</v>
      </c>
      <c r="L30" s="5">
        <f t="shared" si="5"/>
        <v>120</v>
      </c>
      <c r="T30" s="2">
        <v>1.6695058305772801E-6</v>
      </c>
    </row>
    <row r="31" spans="2:21">
      <c r="G31">
        <v>230</v>
      </c>
      <c r="H31" s="3">
        <f t="shared" si="2"/>
        <v>2.2107729703465431</v>
      </c>
      <c r="I31">
        <f t="shared" si="3"/>
        <v>155</v>
      </c>
      <c r="J31" s="4">
        <v>25</v>
      </c>
      <c r="K31" s="3">
        <f t="shared" si="4"/>
        <v>-0.54303114081608306</v>
      </c>
      <c r="L31" s="5">
        <f t="shared" si="5"/>
        <v>120</v>
      </c>
      <c r="T31" s="2">
        <v>-3.72979376377091E-9</v>
      </c>
    </row>
    <row r="32" spans="2:21">
      <c r="G32">
        <v>229</v>
      </c>
      <c r="H32" s="3">
        <f t="shared" si="2"/>
        <v>2.2004129921004587</v>
      </c>
      <c r="I32">
        <f t="shared" si="3"/>
        <v>155</v>
      </c>
      <c r="J32" s="4">
        <v>26</v>
      </c>
      <c r="K32" s="3">
        <f t="shared" si="4"/>
        <v>-0.53616085390007817</v>
      </c>
      <c r="L32" s="5">
        <f t="shared" si="5"/>
        <v>120</v>
      </c>
    </row>
    <row r="33" spans="7:12">
      <c r="G33">
        <v>228</v>
      </c>
      <c r="H33" s="3">
        <f t="shared" si="2"/>
        <v>2.1896225247439993</v>
      </c>
      <c r="I33">
        <f t="shared" si="3"/>
        <v>155</v>
      </c>
      <c r="J33" s="4">
        <v>27</v>
      </c>
      <c r="K33" s="3">
        <f t="shared" si="4"/>
        <v>-0.52943764090591006</v>
      </c>
      <c r="L33" s="5">
        <f t="shared" si="5"/>
        <v>120</v>
      </c>
    </row>
    <row r="34" spans="7:12">
      <c r="G34">
        <v>227</v>
      </c>
      <c r="H34" s="3">
        <f t="shared" si="2"/>
        <v>2.1784120054311824</v>
      </c>
      <c r="I34">
        <f t="shared" si="3"/>
        <v>155</v>
      </c>
      <c r="J34" s="4">
        <v>28</v>
      </c>
      <c r="K34" s="3">
        <f t="shared" si="4"/>
        <v>-0.52285385694742925</v>
      </c>
      <c r="L34" s="5">
        <f t="shared" si="5"/>
        <v>120</v>
      </c>
    </row>
    <row r="35" spans="7:12">
      <c r="G35">
        <v>226</v>
      </c>
      <c r="H35" s="3">
        <f t="shared" si="2"/>
        <v>2.1667917818009794</v>
      </c>
      <c r="I35">
        <f t="shared" si="3"/>
        <v>155</v>
      </c>
      <c r="J35" s="4">
        <v>29</v>
      </c>
      <c r="K35" s="3">
        <f t="shared" si="4"/>
        <v>-0.51640194665353634</v>
      </c>
      <c r="L35" s="5">
        <f t="shared" si="5"/>
        <v>120</v>
      </c>
    </row>
    <row r="36" spans="7:12">
      <c r="G36">
        <v>225</v>
      </c>
      <c r="H36" s="3">
        <f t="shared" si="2"/>
        <v>2.154772111977298</v>
      </c>
      <c r="I36">
        <f t="shared" si="3"/>
        <v>155</v>
      </c>
      <c r="J36" s="4">
        <v>30</v>
      </c>
      <c r="K36" s="3">
        <f t="shared" si="4"/>
        <v>-0.51007444416818215</v>
      </c>
      <c r="L36" s="5">
        <f t="shared" si="5"/>
        <v>120</v>
      </c>
    </row>
    <row r="37" spans="7:12">
      <c r="G37">
        <v>224</v>
      </c>
      <c r="H37" s="3">
        <f t="shared" si="2"/>
        <v>2.1423631645690175</v>
      </c>
      <c r="I37">
        <f t="shared" si="3"/>
        <v>154</v>
      </c>
      <c r="J37" s="4">
        <v>31</v>
      </c>
      <c r="K37" s="3">
        <f t="shared" si="4"/>
        <v>-0.50386397315036802</v>
      </c>
      <c r="L37" s="5">
        <f t="shared" si="5"/>
        <v>121</v>
      </c>
    </row>
    <row r="38" spans="7:12">
      <c r="G38">
        <v>223</v>
      </c>
      <c r="H38" s="3">
        <f t="shared" si="2"/>
        <v>2.1295750186699411</v>
      </c>
      <c r="I38">
        <f t="shared" si="3"/>
        <v>154</v>
      </c>
      <c r="J38" s="4">
        <v>32</v>
      </c>
      <c r="K38" s="3">
        <f t="shared" si="4"/>
        <v>-0.49776324677414552</v>
      </c>
      <c r="L38" s="5">
        <f t="shared" si="5"/>
        <v>121</v>
      </c>
    </row>
    <row r="39" spans="7:12">
      <c r="G39">
        <v>222</v>
      </c>
      <c r="H39" s="3">
        <f t="shared" si="2"/>
        <v>2.1164176638588383</v>
      </c>
      <c r="I39">
        <f t="shared" si="3"/>
        <v>154</v>
      </c>
      <c r="J39" s="4">
        <v>33</v>
      </c>
      <c r="K39" s="3">
        <f t="shared" si="4"/>
        <v>-0.49176506772861683</v>
      </c>
      <c r="L39" s="5">
        <f t="shared" si="5"/>
        <v>121</v>
      </c>
    </row>
    <row r="40" spans="7:12">
      <c r="G40">
        <v>221</v>
      </c>
      <c r="H40" s="3">
        <f t="shared" si="2"/>
        <v>2.102901000199429</v>
      </c>
      <c r="I40">
        <f t="shared" si="3"/>
        <v>154</v>
      </c>
      <c r="J40" s="4">
        <v>34</v>
      </c>
      <c r="K40" s="3">
        <f t="shared" si="4"/>
        <v>-0.48586232821793396</v>
      </c>
      <c r="L40" s="5">
        <f t="shared" si="5"/>
        <v>121</v>
      </c>
    </row>
    <row r="41" spans="7:12">
      <c r="G41">
        <v>220</v>
      </c>
      <c r="H41" s="3">
        <f t="shared" si="2"/>
        <v>2.0890348382403712</v>
      </c>
      <c r="I41">
        <f t="shared" si="3"/>
        <v>154</v>
      </c>
      <c r="J41" s="4">
        <v>35</v>
      </c>
      <c r="K41" s="3">
        <f t="shared" si="4"/>
        <v>-0.48004800996129965</v>
      </c>
      <c r="L41" s="5">
        <f t="shared" si="5"/>
        <v>121</v>
      </c>
    </row>
    <row r="42" spans="7:12">
      <c r="G42">
        <v>219</v>
      </c>
      <c r="H42" s="3">
        <f t="shared" si="2"/>
        <v>2.0748288990152837</v>
      </c>
      <c r="I42">
        <f t="shared" si="3"/>
        <v>154</v>
      </c>
      <c r="J42" s="4">
        <v>36</v>
      </c>
      <c r="K42" s="3">
        <f t="shared" si="4"/>
        <v>-0.47431518419296681</v>
      </c>
      <c r="L42" s="5">
        <f t="shared" si="5"/>
        <v>121</v>
      </c>
    </row>
    <row r="43" spans="7:12">
      <c r="G43">
        <v>218</v>
      </c>
      <c r="H43" s="3">
        <f t="shared" si="2"/>
        <v>2.060292814042727</v>
      </c>
      <c r="I43">
        <f t="shared" si="3"/>
        <v>153</v>
      </c>
      <c r="J43" s="4">
        <v>37</v>
      </c>
      <c r="K43" s="3">
        <f t="shared" si="4"/>
        <v>-0.46865701166223872</v>
      </c>
      <c r="L43" s="5">
        <f t="shared" si="5"/>
        <v>121</v>
      </c>
    </row>
    <row r="44" spans="7:12">
      <c r="G44">
        <v>217</v>
      </c>
      <c r="H44" s="3">
        <f t="shared" si="2"/>
        <v>2.0454361253262192</v>
      </c>
      <c r="I44">
        <f t="shared" si="3"/>
        <v>153</v>
      </c>
      <c r="J44" s="4">
        <v>38</v>
      </c>
      <c r="K44" s="3">
        <f t="shared" si="4"/>
        <v>-0.46306674263346886</v>
      </c>
      <c r="L44" s="5">
        <f t="shared" si="5"/>
        <v>121</v>
      </c>
    </row>
    <row r="45" spans="7:12">
      <c r="G45">
        <v>216</v>
      </c>
      <c r="H45" s="3">
        <f t="shared" si="2"/>
        <v>2.0302682853542144</v>
      </c>
      <c r="I45">
        <f t="shared" si="3"/>
        <v>153</v>
      </c>
      <c r="J45" s="4">
        <v>39</v>
      </c>
      <c r="K45" s="3">
        <f t="shared" si="4"/>
        <v>-0.45753771688606143</v>
      </c>
      <c r="L45" s="5">
        <f t="shared" si="5"/>
        <v>121</v>
      </c>
    </row>
    <row r="46" spans="7:12">
      <c r="G46">
        <v>215</v>
      </c>
      <c r="H46" s="3">
        <f t="shared" si="2"/>
        <v>2.0147986571001404</v>
      </c>
      <c r="I46">
        <f t="shared" si="3"/>
        <v>153</v>
      </c>
      <c r="J46" s="4">
        <v>40</v>
      </c>
      <c r="K46" s="3">
        <f t="shared" si="4"/>
        <v>-0.45206336371447042</v>
      </c>
      <c r="L46" s="5">
        <f t="shared" si="5"/>
        <v>121</v>
      </c>
    </row>
    <row r="47" spans="7:12">
      <c r="G47">
        <v>214</v>
      </c>
      <c r="H47" s="3">
        <f t="shared" si="2"/>
        <v>1.9990365140223521</v>
      </c>
      <c r="I47">
        <f t="shared" si="3"/>
        <v>153</v>
      </c>
      <c r="J47" s="4">
        <v>41</v>
      </c>
      <c r="K47" s="3">
        <f t="shared" si="4"/>
        <v>-0.44663720192820067</v>
      </c>
      <c r="L47" s="5">
        <f t="shared" si="5"/>
        <v>121</v>
      </c>
    </row>
    <row r="48" spans="7:12">
      <c r="G48">
        <v>213</v>
      </c>
      <c r="H48" s="3">
        <f t="shared" si="2"/>
        <v>1.9829910400641566</v>
      </c>
      <c r="I48">
        <f t="shared" si="3"/>
        <v>152</v>
      </c>
      <c r="J48" s="4">
        <v>42</v>
      </c>
      <c r="K48" s="3">
        <f t="shared" si="4"/>
        <v>-0.44125283985180674</v>
      </c>
      <c r="L48" s="5">
        <f t="shared" si="5"/>
        <v>121</v>
      </c>
    </row>
    <row r="49" spans="7:12">
      <c r="G49">
        <v>212</v>
      </c>
      <c r="H49" s="3">
        <f t="shared" si="2"/>
        <v>1.9666713296538241</v>
      </c>
      <c r="I49">
        <f t="shared" si="3"/>
        <v>152</v>
      </c>
      <c r="J49" s="4">
        <v>43</v>
      </c>
      <c r="K49" s="3">
        <f t="shared" si="4"/>
        <v>-0.43590397532489422</v>
      </c>
      <c r="L49" s="5">
        <f t="shared" si="5"/>
        <v>121</v>
      </c>
    </row>
    <row r="50" spans="7:12">
      <c r="G50">
        <v>211</v>
      </c>
      <c r="H50" s="3">
        <f t="shared" si="2"/>
        <v>1.950086387704566</v>
      </c>
      <c r="I50">
        <f t="shared" si="3"/>
        <v>152</v>
      </c>
      <c r="J50" s="4">
        <v>44</v>
      </c>
      <c r="K50" s="3">
        <f t="shared" si="4"/>
        <v>-0.43058439570211854</v>
      </c>
      <c r="L50" s="5">
        <f t="shared" si="5"/>
        <v>121</v>
      </c>
    </row>
    <row r="51" spans="7:12">
      <c r="G51">
        <v>210</v>
      </c>
      <c r="H51" s="3">
        <f t="shared" si="2"/>
        <v>1.9332451296145372</v>
      </c>
      <c r="I51">
        <f t="shared" si="3"/>
        <v>152</v>
      </c>
      <c r="J51" s="4">
        <v>45</v>
      </c>
      <c r="K51" s="3">
        <f t="shared" si="4"/>
        <v>-0.42528797785318573</v>
      </c>
      <c r="L51" s="5">
        <f t="shared" si="5"/>
        <v>122</v>
      </c>
    </row>
    <row r="52" spans="7:12">
      <c r="G52">
        <v>209</v>
      </c>
      <c r="H52" s="3">
        <f t="shared" si="2"/>
        <v>1.9161563812668527</v>
      </c>
      <c r="I52">
        <f t="shared" si="3"/>
        <v>152</v>
      </c>
      <c r="J52" s="4">
        <v>46</v>
      </c>
      <c r="K52" s="3">
        <f t="shared" si="4"/>
        <v>-0.42000868816285186</v>
      </c>
      <c r="L52" s="5">
        <f t="shared" si="5"/>
        <v>122</v>
      </c>
    </row>
    <row r="53" spans="7:12">
      <c r="G53">
        <v>208</v>
      </c>
      <c r="H53" s="3">
        <f t="shared" si="2"/>
        <v>1.8988288790295762</v>
      </c>
      <c r="I53">
        <f t="shared" si="3"/>
        <v>151</v>
      </c>
      <c r="J53" s="4">
        <v>47</v>
      </c>
      <c r="K53" s="3">
        <f t="shared" si="4"/>
        <v>-0.41474058253092366</v>
      </c>
      <c r="L53" s="5">
        <f t="shared" si="5"/>
        <v>122</v>
      </c>
    </row>
    <row r="54" spans="7:12">
      <c r="G54">
        <v>207</v>
      </c>
      <c r="H54" s="3">
        <f t="shared" si="2"/>
        <v>1.8812712697557163</v>
      </c>
      <c r="I54">
        <f t="shared" si="3"/>
        <v>151</v>
      </c>
      <c r="J54" s="4">
        <v>48</v>
      </c>
      <c r="K54" s="3">
        <f t="shared" si="4"/>
        <v>-0.409477806372258</v>
      </c>
      <c r="L54" s="5">
        <f t="shared" si="5"/>
        <v>122</v>
      </c>
    </row>
    <row r="55" spans="7:12">
      <c r="G55">
        <v>206</v>
      </c>
      <c r="H55" s="3">
        <f t="shared" si="2"/>
        <v>1.8634921107832314</v>
      </c>
      <c r="I55">
        <f t="shared" si="3"/>
        <v>151</v>
      </c>
      <c r="J55" s="4">
        <v>49</v>
      </c>
      <c r="K55" s="3">
        <f t="shared" si="4"/>
        <v>-0.40421459461676196</v>
      </c>
      <c r="L55" s="5">
        <f t="shared" si="5"/>
        <v>122</v>
      </c>
    </row>
    <row r="56" spans="7:12">
      <c r="G56">
        <v>205</v>
      </c>
      <c r="H56" s="3">
        <f t="shared" si="2"/>
        <v>1.84549986993503</v>
      </c>
      <c r="I56">
        <f t="shared" si="3"/>
        <v>151</v>
      </c>
      <c r="J56" s="4">
        <v>50</v>
      </c>
      <c r="K56" s="3">
        <f t="shared" si="4"/>
        <v>-0.39894527170939326</v>
      </c>
      <c r="L56" s="5">
        <f t="shared" si="5"/>
        <v>122</v>
      </c>
    </row>
    <row r="57" spans="7:12">
      <c r="G57">
        <v>204</v>
      </c>
      <c r="H57" s="3">
        <f t="shared" si="2"/>
        <v>1.8273029255189739</v>
      </c>
      <c r="I57">
        <f t="shared" si="3"/>
        <v>150</v>
      </c>
      <c r="J57" s="4">
        <v>51</v>
      </c>
      <c r="K57" s="3">
        <f t="shared" si="4"/>
        <v>-0.39366425161015983</v>
      </c>
      <c r="L57" s="5">
        <f t="shared" si="5"/>
        <v>122</v>
      </c>
    </row>
    <row r="58" spans="7:12">
      <c r="G58">
        <v>203</v>
      </c>
      <c r="H58" s="3">
        <f t="shared" si="2"/>
        <v>1.8089095663278751</v>
      </c>
      <c r="I58">
        <f t="shared" si="3"/>
        <v>150</v>
      </c>
      <c r="J58" s="4">
        <v>52</v>
      </c>
      <c r="K58" s="3">
        <f t="shared" si="4"/>
        <v>-0.38836603779411977</v>
      </c>
      <c r="L58" s="5">
        <f t="shared" si="5"/>
        <v>122</v>
      </c>
    </row>
    <row r="59" spans="7:12">
      <c r="G59">
        <v>202</v>
      </c>
      <c r="H59" s="3">
        <f t="shared" si="2"/>
        <v>1.7903279916394874</v>
      </c>
      <c r="I59">
        <f t="shared" si="3"/>
        <v>150</v>
      </c>
      <c r="J59" s="4">
        <v>53</v>
      </c>
      <c r="K59" s="3">
        <f t="shared" si="4"/>
        <v>-0.38304522325138174</v>
      </c>
      <c r="L59" s="5">
        <f t="shared" si="5"/>
        <v>122</v>
      </c>
    </row>
    <row r="60" spans="7:12">
      <c r="G60">
        <v>201</v>
      </c>
      <c r="H60" s="3">
        <f t="shared" si="2"/>
        <v>1.771566311216521</v>
      </c>
      <c r="I60">
        <f t="shared" si="3"/>
        <v>150</v>
      </c>
      <c r="J60" s="4">
        <v>54</v>
      </c>
      <c r="K60" s="3">
        <f t="shared" si="4"/>
        <v>-0.37769649048710463</v>
      </c>
      <c r="L60" s="5">
        <f t="shared" si="5"/>
        <v>122</v>
      </c>
    </row>
    <row r="61" spans="7:12">
      <c r="G61">
        <v>200</v>
      </c>
      <c r="H61" s="3">
        <f t="shared" si="2"/>
        <v>1.7526325453066338</v>
      </c>
      <c r="I61">
        <f t="shared" si="3"/>
        <v>149</v>
      </c>
      <c r="J61" s="4">
        <v>55</v>
      </c>
      <c r="K61" s="3">
        <f t="shared" si="4"/>
        <v>-0.37231461152149742</v>
      </c>
      <c r="L61" s="5">
        <f t="shared" si="5"/>
        <v>122</v>
      </c>
    </row>
    <row r="62" spans="7:12">
      <c r="G62">
        <v>199</v>
      </c>
      <c r="H62" s="3">
        <f t="shared" si="2"/>
        <v>1.7335346246424361</v>
      </c>
      <c r="I62">
        <f t="shared" si="3"/>
        <v>149</v>
      </c>
      <c r="J62" s="4">
        <v>56</v>
      </c>
      <c r="K62" s="3">
        <f t="shared" si="4"/>
        <v>-0.36689444788982006</v>
      </c>
      <c r="L62" s="5">
        <f t="shared" si="5"/>
        <v>122</v>
      </c>
    </row>
    <row r="63" spans="7:12">
      <c r="G63">
        <v>198</v>
      </c>
      <c r="H63" s="3">
        <f t="shared" si="2"/>
        <v>1.7142803904414823</v>
      </c>
      <c r="I63">
        <f t="shared" si="3"/>
        <v>149</v>
      </c>
      <c r="J63" s="4">
        <v>57</v>
      </c>
      <c r="K63" s="3">
        <f t="shared" si="4"/>
        <v>-0.36143095064238212</v>
      </c>
      <c r="L63" s="5">
        <f t="shared" si="5"/>
        <v>122</v>
      </c>
    </row>
    <row r="64" spans="7:12">
      <c r="G64">
        <v>197</v>
      </c>
      <c r="H64" s="3">
        <f t="shared" si="2"/>
        <v>1.6948775944062806</v>
      </c>
      <c r="I64">
        <f t="shared" si="3"/>
        <v>149</v>
      </c>
      <c r="J64" s="4">
        <v>58</v>
      </c>
      <c r="K64" s="3">
        <f t="shared" si="4"/>
        <v>-0.35591916034454407</v>
      </c>
      <c r="L64" s="5">
        <f t="shared" si="5"/>
        <v>122</v>
      </c>
    </row>
    <row r="65" spans="7:12">
      <c r="G65">
        <v>196</v>
      </c>
      <c r="H65" s="3">
        <f t="shared" si="2"/>
        <v>1.6753338987242863</v>
      </c>
      <c r="I65">
        <f t="shared" si="3"/>
        <v>148</v>
      </c>
      <c r="J65" s="4">
        <v>59</v>
      </c>
      <c r="K65" s="3">
        <f t="shared" si="4"/>
        <v>-0.35035420707671605</v>
      </c>
      <c r="L65" s="5">
        <f t="shared" si="5"/>
        <v>123</v>
      </c>
    </row>
    <row r="66" spans="7:12">
      <c r="G66">
        <v>195</v>
      </c>
      <c r="H66" s="3">
        <f t="shared" si="2"/>
        <v>1.6556568760679076</v>
      </c>
      <c r="I66">
        <f t="shared" si="3"/>
        <v>148</v>
      </c>
      <c r="J66" s="4">
        <v>60</v>
      </c>
      <c r="K66" s="3">
        <f t="shared" si="4"/>
        <v>-0.34473131043435934</v>
      </c>
      <c r="L66" s="5">
        <f t="shared" si="5"/>
        <v>123</v>
      </c>
    </row>
    <row r="67" spans="7:12">
      <c r="G67">
        <v>194</v>
      </c>
      <c r="H67" s="3">
        <f t="shared" si="2"/>
        <v>1.6358540095945004</v>
      </c>
      <c r="I67">
        <f t="shared" si="3"/>
        <v>148</v>
      </c>
      <c r="J67" s="4">
        <v>61</v>
      </c>
      <c r="K67" s="3">
        <f t="shared" si="4"/>
        <v>-0.33904577952798498</v>
      </c>
      <c r="L67" s="5">
        <f t="shared" si="5"/>
        <v>123</v>
      </c>
    </row>
    <row r="68" spans="7:12">
      <c r="G68">
        <v>193</v>
      </c>
      <c r="H68" s="3">
        <f t="shared" si="2"/>
        <v>1.6159326929463722</v>
      </c>
      <c r="I68">
        <f t="shared" si="3"/>
        <v>148</v>
      </c>
      <c r="J68" s="4">
        <v>62</v>
      </c>
      <c r="K68" s="3">
        <f t="shared" si="4"/>
        <v>-0.33329301298315439</v>
      </c>
      <c r="L68" s="5">
        <f t="shared" si="5"/>
        <v>123</v>
      </c>
    </row>
    <row r="69" spans="7:12">
      <c r="G69">
        <v>192</v>
      </c>
      <c r="H69" s="3">
        <f t="shared" si="2"/>
        <v>1.5959002302507761</v>
      </c>
      <c r="I69">
        <f t="shared" si="3"/>
        <v>147</v>
      </c>
      <c r="J69" s="4">
        <v>63</v>
      </c>
      <c r="K69" s="3">
        <f t="shared" si="4"/>
        <v>-0.32746849894047969</v>
      </c>
      <c r="L69" s="5">
        <f t="shared" si="5"/>
        <v>123</v>
      </c>
    </row>
    <row r="70" spans="7:12">
      <c r="G70">
        <v>191</v>
      </c>
      <c r="H70" s="3">
        <f t="shared" si="2"/>
        <v>1.5757638361199175</v>
      </c>
      <c r="I70">
        <f t="shared" si="3"/>
        <v>147</v>
      </c>
      <c r="J70" s="4">
        <v>64</v>
      </c>
      <c r="K70" s="3">
        <f t="shared" si="4"/>
        <v>-0.32156781505562282</v>
      </c>
      <c r="L70" s="5">
        <f t="shared" si="5"/>
        <v>123</v>
      </c>
    </row>
    <row r="71" spans="7:12">
      <c r="G71">
        <v>190</v>
      </c>
      <c r="H71" s="3">
        <f t="shared" ref="H71:H134" si="8">$T$27+$T$28*G71+$T$29*G71^2+$T$30*G71^3+$T$31*G71^4</f>
        <v>1.5555306356509524</v>
      </c>
      <c r="I71">
        <f t="shared" ref="I71:I134" si="9">ROUND(H71/(10/(255-127))+127,0)</f>
        <v>147</v>
      </c>
      <c r="J71" s="4">
        <v>65</v>
      </c>
      <c r="K71" s="3">
        <f t="shared" ref="K71:K134" si="10">$T$27+$T$28*J71+$T$29*J71^2+$T$30*J71^3+$T$31*J71^4</f>
        <v>-0.31558662849929642</v>
      </c>
      <c r="L71" s="5">
        <f t="shared" ref="L71:L134" si="11">ROUND(K71/(10/(255-127))+127,0)</f>
        <v>123</v>
      </c>
    </row>
    <row r="72" spans="7:12">
      <c r="G72">
        <v>189</v>
      </c>
      <c r="H72" s="3">
        <f t="shared" si="8"/>
        <v>1.5352076644259833</v>
      </c>
      <c r="I72">
        <f t="shared" si="9"/>
        <v>147</v>
      </c>
      <c r="J72" s="4">
        <v>66</v>
      </c>
      <c r="K72" s="3">
        <f t="shared" si="10"/>
        <v>-0.30952069595726334</v>
      </c>
      <c r="L72" s="5">
        <f t="shared" si="11"/>
        <v>123</v>
      </c>
    </row>
    <row r="73" spans="7:12">
      <c r="G73">
        <v>188</v>
      </c>
      <c r="H73" s="3">
        <f t="shared" si="8"/>
        <v>1.514801868512067</v>
      </c>
      <c r="I73">
        <f t="shared" si="9"/>
        <v>146</v>
      </c>
      <c r="J73" s="4">
        <v>67</v>
      </c>
      <c r="K73" s="3">
        <f t="shared" si="10"/>
        <v>-0.30336586363033669</v>
      </c>
      <c r="L73" s="5">
        <f t="shared" si="11"/>
        <v>123</v>
      </c>
    </row>
    <row r="74" spans="7:12">
      <c r="G74">
        <v>187</v>
      </c>
      <c r="H74" s="3">
        <f t="shared" si="8"/>
        <v>1.4943201044612051</v>
      </c>
      <c r="I74">
        <f t="shared" si="9"/>
        <v>146</v>
      </c>
      <c r="J74" s="4">
        <v>68</v>
      </c>
      <c r="K74" s="3">
        <f t="shared" si="10"/>
        <v>-0.29711806723438017</v>
      </c>
      <c r="L74" s="5">
        <f t="shared" si="11"/>
        <v>123</v>
      </c>
    </row>
    <row r="75" spans="7:12">
      <c r="G75">
        <v>186</v>
      </c>
      <c r="H75" s="3">
        <f t="shared" si="8"/>
        <v>1.4737691393103534</v>
      </c>
      <c r="I75">
        <f t="shared" si="9"/>
        <v>146</v>
      </c>
      <c r="J75" s="4">
        <v>69</v>
      </c>
      <c r="K75" s="3">
        <f t="shared" si="10"/>
        <v>-0.29077333200030736</v>
      </c>
      <c r="L75" s="5">
        <f t="shared" si="11"/>
        <v>123</v>
      </c>
    </row>
    <row r="76" spans="7:12">
      <c r="G76">
        <v>185</v>
      </c>
      <c r="H76" s="3">
        <f t="shared" si="8"/>
        <v>1.4531556505814116</v>
      </c>
      <c r="I76">
        <f t="shared" si="9"/>
        <v>146</v>
      </c>
      <c r="J76" s="4">
        <v>70</v>
      </c>
      <c r="K76" s="3">
        <f t="shared" si="10"/>
        <v>-0.28432777267408277</v>
      </c>
      <c r="L76" s="5">
        <f t="shared" si="11"/>
        <v>123</v>
      </c>
    </row>
    <row r="77" spans="7:12">
      <c r="G77">
        <v>184</v>
      </c>
      <c r="H77" s="3">
        <f t="shared" si="8"/>
        <v>1.4324862262812355</v>
      </c>
      <c r="I77">
        <f t="shared" si="9"/>
        <v>145</v>
      </c>
      <c r="J77" s="4">
        <v>71</v>
      </c>
      <c r="K77" s="3">
        <f t="shared" si="10"/>
        <v>-0.27777759351672066</v>
      </c>
      <c r="L77" s="5">
        <f t="shared" si="11"/>
        <v>123</v>
      </c>
    </row>
    <row r="78" spans="7:12">
      <c r="G78">
        <v>183</v>
      </c>
      <c r="H78" s="3">
        <f t="shared" si="8"/>
        <v>1.4117673649016274</v>
      </c>
      <c r="I78">
        <f t="shared" si="9"/>
        <v>145</v>
      </c>
      <c r="J78" s="4">
        <v>72</v>
      </c>
      <c r="K78" s="3">
        <f t="shared" si="10"/>
        <v>-0.27111908830428583</v>
      </c>
      <c r="L78" s="5">
        <f t="shared" si="11"/>
        <v>124</v>
      </c>
    </row>
    <row r="79" spans="7:12">
      <c r="G79">
        <v>182</v>
      </c>
      <c r="H79" s="3">
        <f t="shared" si="8"/>
        <v>1.3910054754193375</v>
      </c>
      <c r="I79">
        <f t="shared" si="9"/>
        <v>145</v>
      </c>
      <c r="J79" s="4">
        <v>73</v>
      </c>
      <c r="K79" s="3">
        <f t="shared" si="10"/>
        <v>-0.26434864032789357</v>
      </c>
      <c r="L79" s="5">
        <f t="shared" si="11"/>
        <v>124</v>
      </c>
    </row>
    <row r="80" spans="7:12">
      <c r="G80">
        <v>181</v>
      </c>
      <c r="H80" s="3">
        <f t="shared" si="8"/>
        <v>1.3702068772960718</v>
      </c>
      <c r="I80">
        <f t="shared" si="9"/>
        <v>145</v>
      </c>
      <c r="J80" s="4">
        <v>74</v>
      </c>
      <c r="K80" s="3">
        <f t="shared" si="10"/>
        <v>-0.25746272239370938</v>
      </c>
      <c r="L80" s="5">
        <f t="shared" si="11"/>
        <v>124</v>
      </c>
    </row>
    <row r="81" spans="7:12">
      <c r="G81">
        <v>180</v>
      </c>
      <c r="H81" s="3">
        <f t="shared" si="8"/>
        <v>1.3493778004784756</v>
      </c>
      <c r="I81">
        <f t="shared" si="9"/>
        <v>144</v>
      </c>
      <c r="J81" s="4">
        <v>75</v>
      </c>
      <c r="K81" s="3">
        <f t="shared" si="10"/>
        <v>-0.25045789682294906</v>
      </c>
      <c r="L81" s="5">
        <f t="shared" si="11"/>
        <v>124</v>
      </c>
    </row>
    <row r="82" spans="7:12">
      <c r="G82">
        <v>179</v>
      </c>
      <c r="H82" s="3">
        <f t="shared" si="8"/>
        <v>1.3285243853981541</v>
      </c>
      <c r="I82">
        <f t="shared" si="9"/>
        <v>144</v>
      </c>
      <c r="J82" s="4">
        <v>76</v>
      </c>
      <c r="K82" s="3">
        <f t="shared" si="10"/>
        <v>-0.24333081545187862</v>
      </c>
      <c r="L82" s="5">
        <f t="shared" si="11"/>
        <v>124</v>
      </c>
    </row>
    <row r="83" spans="7:12">
      <c r="G83">
        <v>178</v>
      </c>
      <c r="H83" s="3">
        <f t="shared" si="8"/>
        <v>1.3076526829716584</v>
      </c>
      <c r="I83">
        <f t="shared" si="9"/>
        <v>144</v>
      </c>
      <c r="J83" s="4">
        <v>77</v>
      </c>
      <c r="K83" s="3">
        <f t="shared" si="10"/>
        <v>-0.236078219631815</v>
      </c>
      <c r="L83" s="5">
        <f t="shared" si="11"/>
        <v>124</v>
      </c>
    </row>
    <row r="84" spans="7:12">
      <c r="G84">
        <v>177</v>
      </c>
      <c r="H84" s="3">
        <f t="shared" si="8"/>
        <v>1.2867686546004879</v>
      </c>
      <c r="I84">
        <f t="shared" si="9"/>
        <v>143</v>
      </c>
      <c r="J84" s="4">
        <v>78</v>
      </c>
      <c r="K84" s="3">
        <f t="shared" si="10"/>
        <v>-0.2286969402291244</v>
      </c>
      <c r="L84" s="5">
        <f t="shared" si="11"/>
        <v>124</v>
      </c>
    </row>
    <row r="85" spans="7:12">
      <c r="G85">
        <v>176</v>
      </c>
      <c r="H85" s="3">
        <f t="shared" si="8"/>
        <v>1.2658781721710932</v>
      </c>
      <c r="I85">
        <f t="shared" si="9"/>
        <v>143</v>
      </c>
      <c r="J85" s="4">
        <v>79</v>
      </c>
      <c r="K85" s="3">
        <f t="shared" si="10"/>
        <v>-0.22118389762522442</v>
      </c>
      <c r="L85" s="5">
        <f t="shared" si="11"/>
        <v>124</v>
      </c>
    </row>
    <row r="86" spans="7:12">
      <c r="G86">
        <v>175</v>
      </c>
      <c r="H86" s="3">
        <f t="shared" si="8"/>
        <v>1.2449870180548741</v>
      </c>
      <c r="I86">
        <f t="shared" si="9"/>
        <v>143</v>
      </c>
      <c r="J86" s="4">
        <v>80</v>
      </c>
      <c r="K86" s="3">
        <f t="shared" si="10"/>
        <v>-0.21353610171658238</v>
      </c>
      <c r="L86" s="5">
        <f t="shared" si="11"/>
        <v>124</v>
      </c>
    </row>
    <row r="87" spans="7:12">
      <c r="G87">
        <v>174</v>
      </c>
      <c r="H87" s="3">
        <f t="shared" si="8"/>
        <v>1.2241008851081783</v>
      </c>
      <c r="I87">
        <f t="shared" si="9"/>
        <v>143</v>
      </c>
      <c r="J87" s="4">
        <v>81</v>
      </c>
      <c r="K87" s="3">
        <f t="shared" si="10"/>
        <v>-0.20575065191471598</v>
      </c>
      <c r="L87" s="5">
        <f t="shared" si="11"/>
        <v>124</v>
      </c>
    </row>
    <row r="88" spans="7:12">
      <c r="G88">
        <v>173</v>
      </c>
      <c r="H88" s="3">
        <f t="shared" si="8"/>
        <v>1.2032253766723091</v>
      </c>
      <c r="I88">
        <f t="shared" si="9"/>
        <v>142</v>
      </c>
      <c r="J88" s="4">
        <v>82</v>
      </c>
      <c r="K88" s="3">
        <f t="shared" si="10"/>
        <v>-0.19782473714619386</v>
      </c>
      <c r="L88" s="5">
        <f t="shared" si="11"/>
        <v>124</v>
      </c>
    </row>
    <row r="89" spans="7:12">
      <c r="G89">
        <v>172</v>
      </c>
      <c r="H89" s="3">
        <f t="shared" si="8"/>
        <v>1.1823660065735133</v>
      </c>
      <c r="I89">
        <f t="shared" si="9"/>
        <v>142</v>
      </c>
      <c r="J89" s="4">
        <v>83</v>
      </c>
      <c r="K89" s="3">
        <f t="shared" si="10"/>
        <v>-0.18975563585263383</v>
      </c>
      <c r="L89" s="5">
        <f t="shared" si="11"/>
        <v>125</v>
      </c>
    </row>
    <row r="90" spans="7:12">
      <c r="G90">
        <v>171</v>
      </c>
      <c r="H90" s="3">
        <f t="shared" si="8"/>
        <v>1.1615281991229875</v>
      </c>
      <c r="I90">
        <f t="shared" si="9"/>
        <v>142</v>
      </c>
      <c r="J90" s="4">
        <v>84</v>
      </c>
      <c r="K90" s="3">
        <f t="shared" si="10"/>
        <v>-0.18154071599070509</v>
      </c>
      <c r="L90" s="5">
        <f t="shared" si="11"/>
        <v>125</v>
      </c>
    </row>
    <row r="91" spans="7:12">
      <c r="G91">
        <v>170</v>
      </c>
      <c r="H91" s="3">
        <f t="shared" si="8"/>
        <v>1.1407172891168824</v>
      </c>
      <c r="I91">
        <f t="shared" si="9"/>
        <v>142</v>
      </c>
      <c r="J91" s="4">
        <v>85</v>
      </c>
      <c r="K91" s="3">
        <f t="shared" si="10"/>
        <v>-0.17317743503212665</v>
      </c>
      <c r="L91" s="5">
        <f t="shared" si="11"/>
        <v>125</v>
      </c>
    </row>
    <row r="92" spans="7:12">
      <c r="G92">
        <v>169</v>
      </c>
      <c r="H92" s="3">
        <f t="shared" si="8"/>
        <v>1.1199385218362954</v>
      </c>
      <c r="I92">
        <f t="shared" si="9"/>
        <v>141</v>
      </c>
      <c r="J92" s="4">
        <v>86</v>
      </c>
      <c r="K92" s="3">
        <f t="shared" si="10"/>
        <v>-0.16466333996366794</v>
      </c>
      <c r="L92" s="5">
        <f t="shared" si="11"/>
        <v>125</v>
      </c>
    </row>
    <row r="93" spans="7:12">
      <c r="G93">
        <v>168</v>
      </c>
      <c r="H93" s="3">
        <f t="shared" si="8"/>
        <v>1.0991970530472734</v>
      </c>
      <c r="I93">
        <f t="shared" si="9"/>
        <v>141</v>
      </c>
      <c r="J93" s="4">
        <v>87</v>
      </c>
      <c r="K93" s="3">
        <f t="shared" si="10"/>
        <v>-0.15599606728714918</v>
      </c>
      <c r="L93" s="5">
        <f t="shared" si="11"/>
        <v>125</v>
      </c>
    </row>
    <row r="94" spans="7:12">
      <c r="G94">
        <v>167</v>
      </c>
      <c r="H94" s="3">
        <f t="shared" si="8"/>
        <v>1.078497949000814</v>
      </c>
      <c r="I94">
        <f t="shared" si="9"/>
        <v>141</v>
      </c>
      <c r="J94" s="4">
        <v>88</v>
      </c>
      <c r="K94" s="3">
        <f t="shared" si="10"/>
        <v>-0.14717334301943957</v>
      </c>
      <c r="L94" s="5">
        <f t="shared" si="11"/>
        <v>125</v>
      </c>
    </row>
    <row r="95" spans="7:12">
      <c r="G95">
        <v>166</v>
      </c>
      <c r="H95" s="3">
        <f t="shared" si="8"/>
        <v>1.0578461864328643</v>
      </c>
      <c r="I95">
        <f t="shared" si="9"/>
        <v>141</v>
      </c>
      <c r="J95" s="4">
        <v>89</v>
      </c>
      <c r="K95" s="3">
        <f t="shared" si="10"/>
        <v>-0.13819298269246041</v>
      </c>
      <c r="L95" s="5">
        <f t="shared" si="11"/>
        <v>125</v>
      </c>
    </row>
    <row r="96" spans="7:12">
      <c r="G96">
        <v>165</v>
      </c>
      <c r="H96" s="3">
        <f t="shared" si="8"/>
        <v>1.0372466525643196</v>
      </c>
      <c r="I96">
        <f t="shared" si="9"/>
        <v>140</v>
      </c>
      <c r="J96" s="4">
        <v>90</v>
      </c>
      <c r="K96" s="3">
        <f t="shared" si="10"/>
        <v>-0.12905289135318207</v>
      </c>
      <c r="L96" s="5">
        <f t="shared" si="11"/>
        <v>125</v>
      </c>
    </row>
    <row r="97" spans="7:12">
      <c r="G97">
        <v>164</v>
      </c>
      <c r="H97" s="3">
        <f t="shared" si="8"/>
        <v>1.0167041451010288</v>
      </c>
      <c r="I97">
        <f t="shared" si="9"/>
        <v>140</v>
      </c>
      <c r="J97" s="4">
        <v>91</v>
      </c>
      <c r="K97" s="3">
        <f t="shared" si="10"/>
        <v>-0.11975106356362586</v>
      </c>
      <c r="L97" s="5">
        <f t="shared" si="11"/>
        <v>125</v>
      </c>
    </row>
    <row r="98" spans="7:12">
      <c r="G98">
        <v>163</v>
      </c>
      <c r="H98" s="3">
        <f t="shared" si="8"/>
        <v>0.99622337223378432</v>
      </c>
      <c r="I98">
        <f t="shared" si="9"/>
        <v>140</v>
      </c>
      <c r="J98" s="4">
        <v>92</v>
      </c>
      <c r="K98" s="3">
        <f t="shared" si="10"/>
        <v>-0.11028558340086353</v>
      </c>
      <c r="L98" s="5">
        <f t="shared" si="11"/>
        <v>126</v>
      </c>
    </row>
    <row r="99" spans="7:12">
      <c r="G99">
        <v>162</v>
      </c>
      <c r="H99" s="3">
        <f t="shared" si="8"/>
        <v>0.975808952638336</v>
      </c>
      <c r="I99">
        <f t="shared" si="9"/>
        <v>139</v>
      </c>
      <c r="J99" s="4">
        <v>93</v>
      </c>
      <c r="K99" s="3">
        <f t="shared" si="10"/>
        <v>-0.1006546244570159</v>
      </c>
      <c r="L99" s="5">
        <f t="shared" si="11"/>
        <v>126</v>
      </c>
    </row>
    <row r="100" spans="7:12">
      <c r="G100">
        <v>161</v>
      </c>
      <c r="H100" s="3">
        <f t="shared" si="8"/>
        <v>0.95546541547537611</v>
      </c>
      <c r="I100">
        <f t="shared" si="9"/>
        <v>139</v>
      </c>
      <c r="J100" s="4">
        <v>94</v>
      </c>
      <c r="K100" s="3">
        <f t="shared" si="10"/>
        <v>-9.0856449839256004E-2</v>
      </c>
      <c r="L100" s="5">
        <f t="shared" si="11"/>
        <v>126</v>
      </c>
    </row>
    <row r="101" spans="7:12">
      <c r="G101">
        <v>160</v>
      </c>
      <c r="H101" s="3">
        <f t="shared" si="8"/>
        <v>0.93519720039054821</v>
      </c>
      <c r="I101">
        <f t="shared" si="9"/>
        <v>139</v>
      </c>
      <c r="J101" s="4">
        <v>95</v>
      </c>
      <c r="K101" s="3">
        <f t="shared" si="10"/>
        <v>-8.0889412169805719E-2</v>
      </c>
      <c r="L101" s="5">
        <f t="shared" si="11"/>
        <v>126</v>
      </c>
    </row>
    <row r="102" spans="7:12">
      <c r="G102">
        <v>159</v>
      </c>
      <c r="H102" s="3">
        <f t="shared" si="8"/>
        <v>0.91500865751445026</v>
      </c>
      <c r="I102">
        <f t="shared" si="9"/>
        <v>139</v>
      </c>
      <c r="J102" s="4">
        <v>96</v>
      </c>
      <c r="K102" s="3">
        <f t="shared" si="10"/>
        <v>-7.0751953585938332E-2</v>
      </c>
      <c r="L102" s="5">
        <f t="shared" si="11"/>
        <v>126</v>
      </c>
    </row>
    <row r="103" spans="7:12">
      <c r="G103">
        <v>158</v>
      </c>
      <c r="H103" s="3">
        <f t="shared" si="8"/>
        <v>0.89490404746262486</v>
      </c>
      <c r="I103">
        <f t="shared" si="9"/>
        <v>138</v>
      </c>
      <c r="J103" s="4">
        <v>97</v>
      </c>
      <c r="K103" s="3">
        <f t="shared" si="10"/>
        <v>-6.0442605739976563E-2</v>
      </c>
      <c r="L103" s="5">
        <f t="shared" si="11"/>
        <v>126</v>
      </c>
    </row>
    <row r="104" spans="7:12">
      <c r="G104">
        <v>157</v>
      </c>
      <c r="H104" s="3">
        <f t="shared" si="8"/>
        <v>0.8748875413355659</v>
      </c>
      <c r="I104">
        <f t="shared" si="9"/>
        <v>138</v>
      </c>
      <c r="J104" s="4">
        <v>98</v>
      </c>
      <c r="K104" s="3">
        <f t="shared" si="10"/>
        <v>-4.9959989799293558E-2</v>
      </c>
      <c r="L104" s="5">
        <f t="shared" si="11"/>
        <v>126</v>
      </c>
    </row>
    <row r="105" spans="7:12">
      <c r="G105">
        <v>156</v>
      </c>
      <c r="H105" s="3">
        <f t="shared" si="8"/>
        <v>0.85496322071871766</v>
      </c>
      <c r="I105">
        <f t="shared" si="9"/>
        <v>138</v>
      </c>
      <c r="J105" s="4">
        <v>99</v>
      </c>
      <c r="K105" s="3">
        <f t="shared" si="10"/>
        <v>-3.9302816446313671E-2</v>
      </c>
      <c r="L105" s="5">
        <f t="shared" si="11"/>
        <v>126</v>
      </c>
    </row>
    <row r="106" spans="7:12">
      <c r="G106">
        <v>155</v>
      </c>
      <c r="H106" s="3">
        <f t="shared" si="8"/>
        <v>0.83513507768247308</v>
      </c>
      <c r="I106">
        <f t="shared" si="9"/>
        <v>138</v>
      </c>
      <c r="J106" s="4">
        <v>100</v>
      </c>
      <c r="K106" s="3">
        <f t="shared" si="10"/>
        <v>-2.846988587851107E-2</v>
      </c>
      <c r="L106" s="5">
        <f t="shared" si="11"/>
        <v>127</v>
      </c>
    </row>
    <row r="107" spans="7:12">
      <c r="G107">
        <v>154</v>
      </c>
      <c r="H107" s="3">
        <f t="shared" si="8"/>
        <v>0.8154070147821737</v>
      </c>
      <c r="I107">
        <f t="shared" si="9"/>
        <v>137</v>
      </c>
      <c r="J107" s="4">
        <v>101</v>
      </c>
      <c r="K107" s="3">
        <f t="shared" si="10"/>
        <v>-1.746008780840963E-2</v>
      </c>
      <c r="L107" s="5">
        <f t="shared" si="11"/>
        <v>127</v>
      </c>
    </row>
    <row r="108" spans="7:12">
      <c r="G108">
        <v>153</v>
      </c>
      <c r="H108" s="3">
        <f t="shared" si="8"/>
        <v>0.79578284505811503</v>
      </c>
      <c r="I108">
        <f t="shared" si="9"/>
        <v>137</v>
      </c>
      <c r="J108" s="4">
        <v>102</v>
      </c>
      <c r="K108" s="3">
        <f t="shared" si="10"/>
        <v>-6.2724014635845982E-3</v>
      </c>
      <c r="L108" s="5">
        <f t="shared" si="11"/>
        <v>127</v>
      </c>
    </row>
    <row r="109" spans="7:12">
      <c r="G109">
        <v>152</v>
      </c>
      <c r="H109" s="3">
        <f t="shared" si="8"/>
        <v>0.77626629203553676</v>
      </c>
      <c r="I109">
        <f t="shared" si="9"/>
        <v>137</v>
      </c>
      <c r="J109" s="4">
        <v>103</v>
      </c>
      <c r="K109" s="3">
        <f t="shared" si="10"/>
        <v>5.0941044133397395E-3</v>
      </c>
      <c r="L109" s="5">
        <f t="shared" si="11"/>
        <v>127</v>
      </c>
    </row>
    <row r="110" spans="7:12">
      <c r="G110">
        <v>151</v>
      </c>
      <c r="H110" s="3">
        <f t="shared" si="8"/>
        <v>0.75686098972463123</v>
      </c>
      <c r="I110">
        <f t="shared" si="9"/>
        <v>137</v>
      </c>
      <c r="J110" s="4">
        <v>104</v>
      </c>
      <c r="K110" s="3">
        <f t="shared" si="10"/>
        <v>1.6640271564686837E-2</v>
      </c>
      <c r="L110" s="5">
        <f t="shared" si="11"/>
        <v>127</v>
      </c>
    </row>
    <row r="111" spans="7:12">
      <c r="G111">
        <v>150</v>
      </c>
      <c r="H111" s="3">
        <f t="shared" si="8"/>
        <v>0.73757048262054159</v>
      </c>
      <c r="I111">
        <f t="shared" si="9"/>
        <v>136</v>
      </c>
      <c r="J111" s="4">
        <v>105</v>
      </c>
      <c r="K111" s="3">
        <f t="shared" si="10"/>
        <v>2.8366852217732275E-2</v>
      </c>
      <c r="L111" s="5">
        <f t="shared" si="11"/>
        <v>127</v>
      </c>
    </row>
    <row r="112" spans="7:12">
      <c r="G112">
        <v>149</v>
      </c>
      <c r="H112" s="3">
        <f t="shared" si="8"/>
        <v>0.71839822570335721</v>
      </c>
      <c r="I112">
        <f t="shared" si="9"/>
        <v>136</v>
      </c>
      <c r="J112" s="4">
        <v>106</v>
      </c>
      <c r="K112" s="3">
        <f t="shared" si="10"/>
        <v>4.027450908469854E-2</v>
      </c>
      <c r="L112" s="5">
        <f t="shared" si="11"/>
        <v>128</v>
      </c>
    </row>
    <row r="113" spans="7:12">
      <c r="G113">
        <v>148</v>
      </c>
      <c r="H113" s="3">
        <f t="shared" si="8"/>
        <v>0.69934758443812139</v>
      </c>
      <c r="I113">
        <f t="shared" si="9"/>
        <v>136</v>
      </c>
      <c r="J113" s="4">
        <v>107</v>
      </c>
      <c r="K113" s="3">
        <f t="shared" si="10"/>
        <v>5.2363815362760469E-2</v>
      </c>
      <c r="L113" s="5">
        <f t="shared" si="11"/>
        <v>128</v>
      </c>
    </row>
    <row r="114" spans="7:12">
      <c r="G114">
        <v>147</v>
      </c>
      <c r="H114" s="3">
        <f t="shared" si="8"/>
        <v>0.68042183477482188</v>
      </c>
      <c r="I114">
        <f t="shared" si="9"/>
        <v>136</v>
      </c>
      <c r="J114" s="4">
        <v>108</v>
      </c>
      <c r="K114" s="3">
        <f t="shared" si="10"/>
        <v>6.463525473403986E-2</v>
      </c>
      <c r="L114" s="5">
        <f t="shared" si="11"/>
        <v>128</v>
      </c>
    </row>
    <row r="115" spans="7:12">
      <c r="G115">
        <v>146</v>
      </c>
      <c r="H115" s="3">
        <f t="shared" si="8"/>
        <v>0.66162416314840145</v>
      </c>
      <c r="I115">
        <f t="shared" si="9"/>
        <v>135</v>
      </c>
      <c r="J115" s="4">
        <v>109</v>
      </c>
      <c r="K115" s="3">
        <f t="shared" si="10"/>
        <v>7.7089221365611693E-2</v>
      </c>
      <c r="L115" s="5">
        <f t="shared" si="11"/>
        <v>128</v>
      </c>
    </row>
    <row r="116" spans="7:12">
      <c r="G116">
        <v>145</v>
      </c>
      <c r="H116" s="3">
        <f t="shared" si="8"/>
        <v>0.64295766647874775</v>
      </c>
      <c r="I116">
        <f t="shared" si="9"/>
        <v>135</v>
      </c>
      <c r="J116" s="4">
        <v>110</v>
      </c>
      <c r="K116" s="3">
        <f t="shared" si="10"/>
        <v>8.9726019909497023E-2</v>
      </c>
      <c r="L116" s="5">
        <f t="shared" si="11"/>
        <v>128</v>
      </c>
    </row>
    <row r="117" spans="7:12">
      <c r="G117">
        <v>144</v>
      </c>
      <c r="H117" s="3">
        <f t="shared" si="8"/>
        <v>0.62442535217070216</v>
      </c>
      <c r="I117">
        <f t="shared" si="9"/>
        <v>135</v>
      </c>
      <c r="J117" s="4">
        <v>111</v>
      </c>
      <c r="K117" s="3">
        <f t="shared" si="10"/>
        <v>0.10254586550266809</v>
      </c>
      <c r="L117" s="5">
        <f t="shared" si="11"/>
        <v>128</v>
      </c>
    </row>
    <row r="118" spans="7:12">
      <c r="G118">
        <v>143</v>
      </c>
      <c r="H118" s="3">
        <f t="shared" si="8"/>
        <v>0.6060301381140536</v>
      </c>
      <c r="I118">
        <f t="shared" si="9"/>
        <v>135</v>
      </c>
      <c r="J118" s="4">
        <v>112</v>
      </c>
      <c r="K118" s="3">
        <f t="shared" si="10"/>
        <v>0.11554888376704808</v>
      </c>
      <c r="L118" s="5">
        <f t="shared" si="11"/>
        <v>128</v>
      </c>
    </row>
    <row r="119" spans="7:12">
      <c r="G119">
        <v>142</v>
      </c>
      <c r="H119" s="3">
        <f t="shared" si="8"/>
        <v>0.58777485268354046</v>
      </c>
      <c r="I119">
        <f t="shared" si="9"/>
        <v>135</v>
      </c>
      <c r="J119" s="4">
        <v>113</v>
      </c>
      <c r="K119" s="3">
        <f t="shared" si="10"/>
        <v>0.12873511080950772</v>
      </c>
      <c r="L119" s="5">
        <f t="shared" si="11"/>
        <v>129</v>
      </c>
    </row>
    <row r="120" spans="7:12">
      <c r="G120">
        <v>141</v>
      </c>
      <c r="H120" s="3">
        <f t="shared" si="8"/>
        <v>0.56966223473885202</v>
      </c>
      <c r="I120">
        <f t="shared" si="9"/>
        <v>134</v>
      </c>
      <c r="J120" s="4">
        <v>114</v>
      </c>
      <c r="K120" s="3">
        <f t="shared" si="10"/>
        <v>0.14210449322186802</v>
      </c>
      <c r="L120" s="5">
        <f t="shared" si="11"/>
        <v>129</v>
      </c>
    </row>
    <row r="121" spans="7:12">
      <c r="G121">
        <v>140</v>
      </c>
      <c r="H121" s="3">
        <f t="shared" si="8"/>
        <v>0.55169493362462618</v>
      </c>
      <c r="I121">
        <f t="shared" si="9"/>
        <v>134</v>
      </c>
      <c r="J121" s="4">
        <v>115</v>
      </c>
      <c r="K121" s="3">
        <f t="shared" si="10"/>
        <v>0.15565688808090028</v>
      </c>
      <c r="L121" s="5">
        <f t="shared" si="11"/>
        <v>129</v>
      </c>
    </row>
    <row r="122" spans="7:12">
      <c r="G122">
        <v>139</v>
      </c>
      <c r="H122" s="3">
        <f t="shared" si="8"/>
        <v>0.5338755091704519</v>
      </c>
      <c r="I122">
        <f t="shared" si="9"/>
        <v>134</v>
      </c>
      <c r="J122" s="4">
        <v>116</v>
      </c>
      <c r="K122" s="3">
        <f t="shared" si="10"/>
        <v>0.1693920629483251</v>
      </c>
      <c r="L122" s="5">
        <f t="shared" si="11"/>
        <v>129</v>
      </c>
    </row>
    <row r="123" spans="7:12">
      <c r="G123">
        <v>138</v>
      </c>
      <c r="H123" s="3">
        <f t="shared" si="8"/>
        <v>0.51620643169086566</v>
      </c>
      <c r="I123">
        <f t="shared" si="9"/>
        <v>134</v>
      </c>
      <c r="J123" s="4">
        <v>117</v>
      </c>
      <c r="K123" s="3">
        <f t="shared" si="10"/>
        <v>0.18330969587081336</v>
      </c>
      <c r="L123" s="5">
        <f t="shared" si="11"/>
        <v>129</v>
      </c>
    </row>
    <row r="124" spans="7:12">
      <c r="G124">
        <v>137</v>
      </c>
      <c r="H124" s="3">
        <f t="shared" si="8"/>
        <v>0.49869008198535392</v>
      </c>
      <c r="I124">
        <f t="shared" si="9"/>
        <v>133</v>
      </c>
      <c r="J124" s="4">
        <v>118</v>
      </c>
      <c r="K124" s="3">
        <f t="shared" si="10"/>
        <v>0.19740937537998438</v>
      </c>
      <c r="L124" s="5">
        <f t="shared" si="11"/>
        <v>130</v>
      </c>
    </row>
    <row r="125" spans="7:12">
      <c r="G125">
        <v>136</v>
      </c>
      <c r="H125" s="3">
        <f t="shared" si="8"/>
        <v>0.48132875133835684</v>
      </c>
      <c r="I125">
        <f t="shared" si="9"/>
        <v>133</v>
      </c>
      <c r="J125" s="4">
        <v>119</v>
      </c>
      <c r="K125" s="3">
        <f t="shared" si="10"/>
        <v>0.21169060049240784</v>
      </c>
      <c r="L125" s="5">
        <f t="shared" si="11"/>
        <v>130</v>
      </c>
    </row>
    <row r="126" spans="7:12">
      <c r="G126">
        <v>135</v>
      </c>
      <c r="H126" s="3">
        <f t="shared" si="8"/>
        <v>0.46412464151925747</v>
      </c>
      <c r="I126">
        <f t="shared" si="9"/>
        <v>133</v>
      </c>
      <c r="J126" s="4">
        <v>120</v>
      </c>
      <c r="K126" s="3">
        <f t="shared" si="10"/>
        <v>0.22615278070960287</v>
      </c>
      <c r="L126" s="5">
        <f t="shared" si="11"/>
        <v>130</v>
      </c>
    </row>
    <row r="127" spans="7:12">
      <c r="G127">
        <v>134</v>
      </c>
      <c r="H127" s="3">
        <f t="shared" si="8"/>
        <v>0.44707986478239437</v>
      </c>
      <c r="I127">
        <f t="shared" si="9"/>
        <v>133</v>
      </c>
      <c r="J127" s="4">
        <v>121</v>
      </c>
      <c r="K127" s="3">
        <f t="shared" si="10"/>
        <v>0.24079523601803865</v>
      </c>
      <c r="L127" s="5">
        <f t="shared" si="11"/>
        <v>130</v>
      </c>
    </row>
    <row r="128" spans="7:12">
      <c r="G128">
        <v>133</v>
      </c>
      <c r="H128" s="3">
        <f t="shared" si="8"/>
        <v>0.43019644386705225</v>
      </c>
      <c r="I128">
        <f t="shared" si="9"/>
        <v>133</v>
      </c>
      <c r="J128" s="4">
        <v>122</v>
      </c>
      <c r="K128" s="3">
        <f t="shared" si="10"/>
        <v>0.25561719688913376</v>
      </c>
      <c r="L128" s="5">
        <f t="shared" si="11"/>
        <v>130</v>
      </c>
    </row>
    <row r="129" spans="7:12">
      <c r="G129">
        <v>132</v>
      </c>
      <c r="H129" s="3">
        <f t="shared" si="8"/>
        <v>0.41347631199746826</v>
      </c>
      <c r="I129">
        <f t="shared" si="9"/>
        <v>132</v>
      </c>
      <c r="J129" s="4">
        <v>123</v>
      </c>
      <c r="K129" s="3">
        <f t="shared" si="10"/>
        <v>0.27061780427925686</v>
      </c>
      <c r="L129" s="5">
        <f t="shared" si="11"/>
        <v>130</v>
      </c>
    </row>
    <row r="130" spans="7:12">
      <c r="G130">
        <v>131</v>
      </c>
      <c r="H130" s="3">
        <f t="shared" si="8"/>
        <v>0.39692131288282639</v>
      </c>
      <c r="I130">
        <f t="shared" si="9"/>
        <v>132</v>
      </c>
      <c r="J130" s="4">
        <v>124</v>
      </c>
      <c r="K130" s="3">
        <f t="shared" si="10"/>
        <v>0.2857961096297259</v>
      </c>
      <c r="L130" s="5">
        <f t="shared" si="11"/>
        <v>131</v>
      </c>
    </row>
    <row r="131" spans="7:12">
      <c r="G131">
        <v>130</v>
      </c>
      <c r="H131" s="3">
        <f t="shared" si="8"/>
        <v>0.3805332007172626</v>
      </c>
      <c r="I131">
        <f t="shared" si="9"/>
        <v>132</v>
      </c>
      <c r="J131" s="4">
        <v>125</v>
      </c>
      <c r="K131" s="3">
        <f t="shared" si="10"/>
        <v>0.30115107486680759</v>
      </c>
      <c r="L131" s="5">
        <f t="shared" si="11"/>
        <v>131</v>
      </c>
    </row>
    <row r="132" spans="7:12">
      <c r="G132">
        <v>129</v>
      </c>
      <c r="H132" s="3">
        <f t="shared" si="8"/>
        <v>0.3643136401798599</v>
      </c>
      <c r="I132">
        <f t="shared" si="9"/>
        <v>132</v>
      </c>
      <c r="J132" s="4">
        <v>126</v>
      </c>
      <c r="K132" s="3">
        <f t="shared" si="10"/>
        <v>0.3166815724017199</v>
      </c>
      <c r="L132" s="5">
        <f t="shared" si="11"/>
        <v>131</v>
      </c>
    </row>
    <row r="133" spans="7:12">
      <c r="G133">
        <v>128</v>
      </c>
      <c r="H133" s="3">
        <f t="shared" si="8"/>
        <v>0.3482642064346555</v>
      </c>
      <c r="I133">
        <f t="shared" si="9"/>
        <v>131</v>
      </c>
      <c r="J133" s="4">
        <v>127</v>
      </c>
      <c r="K133" s="3">
        <f t="shared" si="10"/>
        <v>0.33238638513063057</v>
      </c>
      <c r="L133" s="5">
        <f t="shared" si="11"/>
        <v>131</v>
      </c>
    </row>
    <row r="134" spans="7:12">
      <c r="G134">
        <v>127</v>
      </c>
      <c r="H134" s="3">
        <f t="shared" si="8"/>
        <v>0.33238638513063057</v>
      </c>
      <c r="I134">
        <f t="shared" si="9"/>
        <v>131</v>
      </c>
      <c r="J134" s="4">
        <v>128</v>
      </c>
      <c r="K134" s="3">
        <f t="shared" si="10"/>
        <v>0.3482642064346555</v>
      </c>
      <c r="L134" s="5">
        <f t="shared" si="11"/>
        <v>131</v>
      </c>
    </row>
    <row r="135" spans="7:12">
      <c r="G135">
        <v>126</v>
      </c>
      <c r="H135" s="3">
        <f t="shared" ref="H135:H198" si="12">$T$27+$T$28*G135+$T$29*G135^2+$T$30*G135^3+$T$31*G135^4</f>
        <v>0.3166815724017199</v>
      </c>
      <c r="I135">
        <f t="shared" ref="I135:I198" si="13">ROUND(H135/(10/(255-127))+127,0)</f>
        <v>131</v>
      </c>
      <c r="J135" s="4">
        <v>129</v>
      </c>
      <c r="K135" s="3">
        <f t="shared" ref="K135:K198" si="14">$T$27+$T$28*J135+$T$29*J135^2+$T$30*J135^3+$T$31*J135^4</f>
        <v>0.3643136401798599</v>
      </c>
      <c r="L135" s="5">
        <f t="shared" ref="L135:L198" si="15">ROUND(K135/(10/(255-127))+127,0)</f>
        <v>132</v>
      </c>
    </row>
    <row r="136" spans="7:12">
      <c r="G136">
        <v>125</v>
      </c>
      <c r="H136" s="3">
        <f t="shared" si="12"/>
        <v>0.30115107486680759</v>
      </c>
      <c r="I136">
        <f t="shared" si="13"/>
        <v>131</v>
      </c>
      <c r="J136" s="4">
        <v>130</v>
      </c>
      <c r="K136" s="3">
        <f t="shared" si="14"/>
        <v>0.3805332007172626</v>
      </c>
      <c r="L136" s="5">
        <f t="shared" si="15"/>
        <v>132</v>
      </c>
    </row>
    <row r="137" spans="7:12">
      <c r="G137">
        <v>124</v>
      </c>
      <c r="H137" s="3">
        <f t="shared" si="12"/>
        <v>0.2857961096297259</v>
      </c>
      <c r="I137">
        <f t="shared" si="13"/>
        <v>131</v>
      </c>
      <c r="J137" s="4">
        <v>131</v>
      </c>
      <c r="K137" s="3">
        <f t="shared" si="14"/>
        <v>0.39692131288282639</v>
      </c>
      <c r="L137" s="5">
        <f t="shared" si="15"/>
        <v>132</v>
      </c>
    </row>
    <row r="138" spans="7:12">
      <c r="G138">
        <v>123</v>
      </c>
      <c r="H138" s="3">
        <f t="shared" si="12"/>
        <v>0.27061780427925686</v>
      </c>
      <c r="I138">
        <f t="shared" si="13"/>
        <v>130</v>
      </c>
      <c r="J138" s="4">
        <v>132</v>
      </c>
      <c r="K138" s="3">
        <f t="shared" si="14"/>
        <v>0.41347631199746826</v>
      </c>
      <c r="L138" s="5">
        <f t="shared" si="15"/>
        <v>132</v>
      </c>
    </row>
    <row r="139" spans="7:12">
      <c r="G139">
        <v>122</v>
      </c>
      <c r="H139" s="3">
        <f t="shared" si="12"/>
        <v>0.25561719688913376</v>
      </c>
      <c r="I139">
        <f t="shared" si="13"/>
        <v>130</v>
      </c>
      <c r="J139" s="4">
        <v>133</v>
      </c>
      <c r="K139" s="3">
        <f t="shared" si="14"/>
        <v>0.43019644386705225</v>
      </c>
      <c r="L139" s="5">
        <f t="shared" si="15"/>
        <v>133</v>
      </c>
    </row>
    <row r="140" spans="7:12">
      <c r="G140">
        <v>121</v>
      </c>
      <c r="H140" s="3">
        <f t="shared" si="12"/>
        <v>0.24079523601803865</v>
      </c>
      <c r="I140">
        <f t="shared" si="13"/>
        <v>130</v>
      </c>
      <c r="J140" s="4">
        <v>134</v>
      </c>
      <c r="K140" s="3">
        <f t="shared" si="14"/>
        <v>0.44707986478239437</v>
      </c>
      <c r="L140" s="5">
        <f t="shared" si="15"/>
        <v>133</v>
      </c>
    </row>
    <row r="141" spans="7:12">
      <c r="G141">
        <v>120</v>
      </c>
      <c r="H141" s="3">
        <f t="shared" si="12"/>
        <v>0.22615278070960287</v>
      </c>
      <c r="I141">
        <f t="shared" si="13"/>
        <v>130</v>
      </c>
      <c r="J141" s="4">
        <v>135</v>
      </c>
      <c r="K141" s="3">
        <f t="shared" si="14"/>
        <v>0.46412464151925747</v>
      </c>
      <c r="L141" s="5">
        <f t="shared" si="15"/>
        <v>133</v>
      </c>
    </row>
    <row r="142" spans="7:12">
      <c r="G142">
        <v>119</v>
      </c>
      <c r="H142" s="3">
        <f t="shared" si="12"/>
        <v>0.21169060049240784</v>
      </c>
      <c r="I142">
        <f t="shared" si="13"/>
        <v>130</v>
      </c>
      <c r="J142" s="4">
        <v>136</v>
      </c>
      <c r="K142" s="3">
        <f t="shared" si="14"/>
        <v>0.48132875133835684</v>
      </c>
      <c r="L142" s="5">
        <f t="shared" si="15"/>
        <v>133</v>
      </c>
    </row>
    <row r="143" spans="7:12">
      <c r="G143">
        <v>118</v>
      </c>
      <c r="H143" s="3">
        <f t="shared" si="12"/>
        <v>0.19740937537998438</v>
      </c>
      <c r="I143">
        <f t="shared" si="13"/>
        <v>130</v>
      </c>
      <c r="J143" s="4">
        <v>137</v>
      </c>
      <c r="K143" s="3">
        <f t="shared" si="14"/>
        <v>0.49869008198535392</v>
      </c>
      <c r="L143" s="5">
        <f t="shared" si="15"/>
        <v>133</v>
      </c>
    </row>
    <row r="144" spans="7:12">
      <c r="G144">
        <v>117</v>
      </c>
      <c r="H144" s="3">
        <f t="shared" si="12"/>
        <v>0.18330969587081336</v>
      </c>
      <c r="I144">
        <f t="shared" si="13"/>
        <v>129</v>
      </c>
      <c r="J144" s="4">
        <v>138</v>
      </c>
      <c r="K144" s="3">
        <f t="shared" si="14"/>
        <v>0.51620643169086566</v>
      </c>
      <c r="L144" s="5">
        <f t="shared" si="15"/>
        <v>134</v>
      </c>
    </row>
    <row r="145" spans="7:12">
      <c r="G145">
        <v>116</v>
      </c>
      <c r="H145" s="3">
        <f t="shared" si="12"/>
        <v>0.1693920629483251</v>
      </c>
      <c r="I145">
        <f t="shared" si="13"/>
        <v>129</v>
      </c>
      <c r="J145" s="4">
        <v>139</v>
      </c>
      <c r="K145" s="3">
        <f t="shared" si="14"/>
        <v>0.5338755091704519</v>
      </c>
      <c r="L145" s="5">
        <f t="shared" si="15"/>
        <v>134</v>
      </c>
    </row>
    <row r="146" spans="7:12">
      <c r="G146">
        <v>115</v>
      </c>
      <c r="H146" s="3">
        <f t="shared" si="12"/>
        <v>0.15565688808090028</v>
      </c>
      <c r="I146">
        <f t="shared" si="13"/>
        <v>129</v>
      </c>
      <c r="J146" s="4">
        <v>140</v>
      </c>
      <c r="K146" s="3">
        <f t="shared" si="14"/>
        <v>0.55169493362462618</v>
      </c>
      <c r="L146" s="5">
        <f t="shared" si="15"/>
        <v>134</v>
      </c>
    </row>
    <row r="147" spans="7:12">
      <c r="G147">
        <v>114</v>
      </c>
      <c r="H147" s="3">
        <f t="shared" si="12"/>
        <v>0.14210449322186802</v>
      </c>
      <c r="I147">
        <f t="shared" si="13"/>
        <v>129</v>
      </c>
      <c r="J147" s="4">
        <v>141</v>
      </c>
      <c r="K147" s="3">
        <f t="shared" si="14"/>
        <v>0.56966223473885202</v>
      </c>
      <c r="L147" s="5">
        <f t="shared" si="15"/>
        <v>134</v>
      </c>
    </row>
    <row r="148" spans="7:12">
      <c r="G148">
        <v>113</v>
      </c>
      <c r="H148" s="3">
        <f t="shared" si="12"/>
        <v>0.12873511080950772</v>
      </c>
      <c r="I148">
        <f t="shared" si="13"/>
        <v>129</v>
      </c>
      <c r="J148" s="4">
        <v>142</v>
      </c>
      <c r="K148" s="3">
        <f t="shared" si="14"/>
        <v>0.58777485268354046</v>
      </c>
      <c r="L148" s="5">
        <f t="shared" si="15"/>
        <v>135</v>
      </c>
    </row>
    <row r="149" spans="7:12">
      <c r="G149">
        <v>112</v>
      </c>
      <c r="H149" s="3">
        <f t="shared" si="12"/>
        <v>0.11554888376704808</v>
      </c>
      <c r="I149">
        <f t="shared" si="13"/>
        <v>128</v>
      </c>
      <c r="J149" s="4">
        <v>143</v>
      </c>
      <c r="K149" s="3">
        <f t="shared" si="14"/>
        <v>0.6060301381140536</v>
      </c>
      <c r="L149" s="5">
        <f t="shared" si="15"/>
        <v>135</v>
      </c>
    </row>
    <row r="150" spans="7:12">
      <c r="G150">
        <v>111</v>
      </c>
      <c r="H150" s="3">
        <f t="shared" si="12"/>
        <v>0.10254586550266809</v>
      </c>
      <c r="I150">
        <f t="shared" si="13"/>
        <v>128</v>
      </c>
      <c r="J150" s="4">
        <v>144</v>
      </c>
      <c r="K150" s="3">
        <f t="shared" si="14"/>
        <v>0.62442535217070216</v>
      </c>
      <c r="L150" s="5">
        <f t="shared" si="15"/>
        <v>135</v>
      </c>
    </row>
    <row r="151" spans="7:12">
      <c r="G151">
        <v>110</v>
      </c>
      <c r="H151" s="3">
        <f t="shared" si="12"/>
        <v>8.9726019909497023E-2</v>
      </c>
      <c r="I151">
        <f t="shared" si="13"/>
        <v>128</v>
      </c>
      <c r="J151" s="4">
        <v>145</v>
      </c>
      <c r="K151" s="3">
        <f t="shared" si="14"/>
        <v>0.64295766647874775</v>
      </c>
      <c r="L151" s="5">
        <f t="shared" si="15"/>
        <v>135</v>
      </c>
    </row>
    <row r="152" spans="7:12">
      <c r="G152">
        <v>109</v>
      </c>
      <c r="H152" s="3">
        <f t="shared" si="12"/>
        <v>7.7089221365611693E-2</v>
      </c>
      <c r="I152">
        <f t="shared" si="13"/>
        <v>128</v>
      </c>
      <c r="J152" s="4">
        <v>146</v>
      </c>
      <c r="K152" s="3">
        <f t="shared" si="14"/>
        <v>0.66162416314840145</v>
      </c>
      <c r="L152" s="5">
        <f t="shared" si="15"/>
        <v>135</v>
      </c>
    </row>
    <row r="153" spans="7:12">
      <c r="G153">
        <v>108</v>
      </c>
      <c r="H153" s="3">
        <f t="shared" si="12"/>
        <v>6.463525473403986E-2</v>
      </c>
      <c r="I153">
        <f t="shared" si="13"/>
        <v>128</v>
      </c>
      <c r="J153" s="4">
        <v>147</v>
      </c>
      <c r="K153" s="3">
        <f t="shared" si="14"/>
        <v>0.68042183477482188</v>
      </c>
      <c r="L153" s="5">
        <f t="shared" si="15"/>
        <v>136</v>
      </c>
    </row>
    <row r="154" spans="7:12">
      <c r="G154">
        <v>107</v>
      </c>
      <c r="H154" s="3">
        <f t="shared" si="12"/>
        <v>5.2363815362760469E-2</v>
      </c>
      <c r="I154">
        <f t="shared" si="13"/>
        <v>128</v>
      </c>
      <c r="J154" s="4">
        <v>148</v>
      </c>
      <c r="K154" s="3">
        <f t="shared" si="14"/>
        <v>0.69934758443812139</v>
      </c>
      <c r="L154" s="5">
        <f t="shared" si="15"/>
        <v>136</v>
      </c>
    </row>
    <row r="155" spans="7:12">
      <c r="G155">
        <v>106</v>
      </c>
      <c r="H155" s="3">
        <f t="shared" si="12"/>
        <v>4.027450908469854E-2</v>
      </c>
      <c r="I155">
        <f t="shared" si="13"/>
        <v>128</v>
      </c>
      <c r="J155" s="4">
        <v>149</v>
      </c>
      <c r="K155" s="3">
        <f t="shared" si="14"/>
        <v>0.71839822570335721</v>
      </c>
      <c r="L155" s="5">
        <f t="shared" si="15"/>
        <v>136</v>
      </c>
    </row>
    <row r="156" spans="7:12">
      <c r="G156">
        <v>105</v>
      </c>
      <c r="H156" s="3">
        <f t="shared" si="12"/>
        <v>2.8366852217732275E-2</v>
      </c>
      <c r="I156">
        <f t="shared" si="13"/>
        <v>127</v>
      </c>
      <c r="J156" s="4">
        <v>150</v>
      </c>
      <c r="K156" s="3">
        <f t="shared" si="14"/>
        <v>0.73757048262054159</v>
      </c>
      <c r="L156" s="5">
        <f t="shared" si="15"/>
        <v>136</v>
      </c>
    </row>
    <row r="157" spans="7:12">
      <c r="G157">
        <v>104</v>
      </c>
      <c r="H157" s="3">
        <f t="shared" si="12"/>
        <v>1.6640271564686837E-2</v>
      </c>
      <c r="I157">
        <f t="shared" si="13"/>
        <v>127</v>
      </c>
      <c r="J157" s="4">
        <v>151</v>
      </c>
      <c r="K157" s="3">
        <f t="shared" si="14"/>
        <v>0.75686098972463123</v>
      </c>
      <c r="L157" s="5">
        <f t="shared" si="15"/>
        <v>137</v>
      </c>
    </row>
    <row r="158" spans="7:12">
      <c r="G158">
        <v>103</v>
      </c>
      <c r="H158" s="3">
        <f t="shared" si="12"/>
        <v>5.0941044133397395E-3</v>
      </c>
      <c r="I158">
        <f t="shared" si="13"/>
        <v>127</v>
      </c>
      <c r="J158" s="4">
        <v>152</v>
      </c>
      <c r="K158" s="3">
        <f t="shared" si="14"/>
        <v>0.77626629203553676</v>
      </c>
      <c r="L158" s="5">
        <f t="shared" si="15"/>
        <v>137</v>
      </c>
    </row>
    <row r="159" spans="7:12">
      <c r="G159">
        <v>102</v>
      </c>
      <c r="H159" s="3">
        <f t="shared" si="12"/>
        <v>-6.2724014635845982E-3</v>
      </c>
      <c r="I159">
        <f t="shared" si="13"/>
        <v>127</v>
      </c>
      <c r="J159" s="4">
        <v>153</v>
      </c>
      <c r="K159" s="3">
        <f t="shared" si="14"/>
        <v>0.79578284505811503</v>
      </c>
      <c r="L159" s="5">
        <f t="shared" si="15"/>
        <v>137</v>
      </c>
    </row>
    <row r="160" spans="7:12">
      <c r="G160">
        <v>101</v>
      </c>
      <c r="H160" s="3">
        <f t="shared" si="12"/>
        <v>-1.746008780840963E-2</v>
      </c>
      <c r="I160">
        <f t="shared" si="13"/>
        <v>127</v>
      </c>
      <c r="J160" s="4">
        <v>154</v>
      </c>
      <c r="K160" s="3">
        <f t="shared" si="14"/>
        <v>0.8154070147821737</v>
      </c>
      <c r="L160" s="5">
        <f t="shared" si="15"/>
        <v>137</v>
      </c>
    </row>
    <row r="161" spans="7:12">
      <c r="G161">
        <v>100</v>
      </c>
      <c r="H161" s="3">
        <f t="shared" si="12"/>
        <v>-2.846988587851107E-2</v>
      </c>
      <c r="I161">
        <f t="shared" si="13"/>
        <v>127</v>
      </c>
      <c r="J161" s="4">
        <v>155</v>
      </c>
      <c r="K161" s="3">
        <f t="shared" si="14"/>
        <v>0.83513507768247308</v>
      </c>
      <c r="L161" s="5">
        <f t="shared" si="15"/>
        <v>138</v>
      </c>
    </row>
    <row r="162" spans="7:12">
      <c r="G162">
        <v>99</v>
      </c>
      <c r="H162" s="3">
        <f t="shared" si="12"/>
        <v>-3.9302816446313671E-2</v>
      </c>
      <c r="I162">
        <f t="shared" si="13"/>
        <v>126</v>
      </c>
      <c r="J162" s="4">
        <v>156</v>
      </c>
      <c r="K162" s="3">
        <f t="shared" si="14"/>
        <v>0.85496322071871766</v>
      </c>
      <c r="L162" s="5">
        <f t="shared" si="15"/>
        <v>138</v>
      </c>
    </row>
    <row r="163" spans="7:12">
      <c r="G163">
        <v>98</v>
      </c>
      <c r="H163" s="3">
        <f t="shared" si="12"/>
        <v>-4.9959989799293558E-2</v>
      </c>
      <c r="I163">
        <f t="shared" si="13"/>
        <v>126</v>
      </c>
      <c r="J163" s="4">
        <v>157</v>
      </c>
      <c r="K163" s="3">
        <f t="shared" si="14"/>
        <v>0.8748875413355659</v>
      </c>
      <c r="L163" s="5">
        <f t="shared" si="15"/>
        <v>138</v>
      </c>
    </row>
    <row r="164" spans="7:12">
      <c r="G164">
        <v>97</v>
      </c>
      <c r="H164" s="3">
        <f t="shared" si="12"/>
        <v>-6.0442605739976563E-2</v>
      </c>
      <c r="I164">
        <f t="shared" si="13"/>
        <v>126</v>
      </c>
      <c r="J164" s="4">
        <v>158</v>
      </c>
      <c r="K164" s="3">
        <f t="shared" si="14"/>
        <v>0.89490404746262486</v>
      </c>
      <c r="L164" s="5">
        <f t="shared" si="15"/>
        <v>138</v>
      </c>
    </row>
    <row r="165" spans="7:12">
      <c r="G165">
        <v>96</v>
      </c>
      <c r="H165" s="3">
        <f t="shared" si="12"/>
        <v>-7.0751953585938332E-2</v>
      </c>
      <c r="I165">
        <f t="shared" si="13"/>
        <v>126</v>
      </c>
      <c r="J165" s="4">
        <v>159</v>
      </c>
      <c r="K165" s="3">
        <f t="shared" si="14"/>
        <v>0.91500865751445026</v>
      </c>
      <c r="L165" s="5">
        <f t="shared" si="15"/>
        <v>139</v>
      </c>
    </row>
    <row r="166" spans="7:12">
      <c r="G166">
        <v>95</v>
      </c>
      <c r="H166" s="3">
        <f t="shared" si="12"/>
        <v>-8.0889412169805719E-2</v>
      </c>
      <c r="I166">
        <f t="shared" si="13"/>
        <v>126</v>
      </c>
      <c r="J166" s="4">
        <v>160</v>
      </c>
      <c r="K166" s="3">
        <f t="shared" si="14"/>
        <v>0.93519720039054821</v>
      </c>
      <c r="L166" s="5">
        <f t="shared" si="15"/>
        <v>139</v>
      </c>
    </row>
    <row r="167" spans="7:12">
      <c r="G167">
        <v>94</v>
      </c>
      <c r="H167" s="3">
        <f t="shared" si="12"/>
        <v>-9.0856449839256004E-2</v>
      </c>
      <c r="I167">
        <f t="shared" si="13"/>
        <v>126</v>
      </c>
      <c r="J167" s="4">
        <v>161</v>
      </c>
      <c r="K167" s="3">
        <f t="shared" si="14"/>
        <v>0.95546541547537611</v>
      </c>
      <c r="L167" s="5">
        <f t="shared" si="15"/>
        <v>139</v>
      </c>
    </row>
    <row r="168" spans="7:12">
      <c r="G168">
        <v>93</v>
      </c>
      <c r="H168" s="3">
        <f t="shared" si="12"/>
        <v>-0.1006546244570159</v>
      </c>
      <c r="I168">
        <f t="shared" si="13"/>
        <v>126</v>
      </c>
      <c r="J168" s="4">
        <v>162</v>
      </c>
      <c r="K168" s="3">
        <f t="shared" si="14"/>
        <v>0.975808952638336</v>
      </c>
      <c r="L168" s="5">
        <f t="shared" si="15"/>
        <v>139</v>
      </c>
    </row>
    <row r="169" spans="7:12">
      <c r="G169">
        <v>92</v>
      </c>
      <c r="H169" s="3">
        <f t="shared" si="12"/>
        <v>-0.11028558340086353</v>
      </c>
      <c r="I169">
        <f t="shared" si="13"/>
        <v>126</v>
      </c>
      <c r="J169" s="4">
        <v>163</v>
      </c>
      <c r="K169" s="3">
        <f t="shared" si="14"/>
        <v>0.99622337223378432</v>
      </c>
      <c r="L169" s="5">
        <f t="shared" si="15"/>
        <v>140</v>
      </c>
    </row>
    <row r="170" spans="7:12">
      <c r="G170">
        <v>91</v>
      </c>
      <c r="H170" s="3">
        <f t="shared" si="12"/>
        <v>-0.11975106356362586</v>
      </c>
      <c r="I170">
        <f t="shared" si="13"/>
        <v>125</v>
      </c>
      <c r="J170" s="4">
        <v>164</v>
      </c>
      <c r="K170" s="3">
        <f t="shared" si="14"/>
        <v>1.0167041451010288</v>
      </c>
      <c r="L170" s="5">
        <f t="shared" si="15"/>
        <v>140</v>
      </c>
    </row>
    <row r="171" spans="7:12">
      <c r="G171">
        <v>90</v>
      </c>
      <c r="H171" s="3">
        <f t="shared" si="12"/>
        <v>-0.12905289135318207</v>
      </c>
      <c r="I171">
        <f t="shared" si="13"/>
        <v>125</v>
      </c>
      <c r="J171" s="4">
        <v>165</v>
      </c>
      <c r="K171" s="3">
        <f t="shared" si="14"/>
        <v>1.0372466525643196</v>
      </c>
      <c r="L171" s="5">
        <f t="shared" si="15"/>
        <v>140</v>
      </c>
    </row>
    <row r="172" spans="7:12">
      <c r="G172">
        <v>89</v>
      </c>
      <c r="H172" s="3">
        <f t="shared" si="12"/>
        <v>-0.13819298269246041</v>
      </c>
      <c r="I172">
        <f t="shared" si="13"/>
        <v>125</v>
      </c>
      <c r="J172" s="4">
        <v>166</v>
      </c>
      <c r="K172" s="3">
        <f t="shared" si="14"/>
        <v>1.0578461864328643</v>
      </c>
      <c r="L172" s="5">
        <f t="shared" si="15"/>
        <v>141</v>
      </c>
    </row>
    <row r="173" spans="7:12">
      <c r="G173">
        <v>88</v>
      </c>
      <c r="H173" s="3">
        <f t="shared" si="12"/>
        <v>-0.14717334301943957</v>
      </c>
      <c r="I173">
        <f t="shared" si="13"/>
        <v>125</v>
      </c>
      <c r="J173" s="4">
        <v>167</v>
      </c>
      <c r="K173" s="3">
        <f t="shared" si="14"/>
        <v>1.078497949000814</v>
      </c>
      <c r="L173" s="5">
        <f t="shared" si="15"/>
        <v>141</v>
      </c>
    </row>
    <row r="174" spans="7:12">
      <c r="G174">
        <v>87</v>
      </c>
      <c r="H174" s="3">
        <f t="shared" si="12"/>
        <v>-0.15599606728714918</v>
      </c>
      <c r="I174">
        <f t="shared" si="13"/>
        <v>125</v>
      </c>
      <c r="J174" s="4">
        <v>168</v>
      </c>
      <c r="K174" s="3">
        <f t="shared" si="14"/>
        <v>1.0991970530472734</v>
      </c>
      <c r="L174" s="5">
        <f t="shared" si="15"/>
        <v>141</v>
      </c>
    </row>
    <row r="175" spans="7:12">
      <c r="G175">
        <v>86</v>
      </c>
      <c r="H175" s="3">
        <f t="shared" si="12"/>
        <v>-0.16466333996366794</v>
      </c>
      <c r="I175">
        <f t="shared" si="13"/>
        <v>125</v>
      </c>
      <c r="J175" s="4">
        <v>169</v>
      </c>
      <c r="K175" s="3">
        <f t="shared" si="14"/>
        <v>1.1199385218362954</v>
      </c>
      <c r="L175" s="5">
        <f t="shared" si="15"/>
        <v>141</v>
      </c>
    </row>
    <row r="176" spans="7:12">
      <c r="G176">
        <v>85</v>
      </c>
      <c r="H176" s="3">
        <f t="shared" si="12"/>
        <v>-0.17317743503212665</v>
      </c>
      <c r="I176">
        <f t="shared" si="13"/>
        <v>125</v>
      </c>
      <c r="J176" s="4">
        <v>170</v>
      </c>
      <c r="K176" s="3">
        <f t="shared" si="14"/>
        <v>1.1407172891168824</v>
      </c>
      <c r="L176" s="5">
        <f t="shared" si="15"/>
        <v>142</v>
      </c>
    </row>
    <row r="177" spans="7:12">
      <c r="G177">
        <v>84</v>
      </c>
      <c r="H177" s="3">
        <f t="shared" si="12"/>
        <v>-0.18154071599070509</v>
      </c>
      <c r="I177">
        <f t="shared" si="13"/>
        <v>125</v>
      </c>
      <c r="J177" s="4">
        <v>171</v>
      </c>
      <c r="K177" s="3">
        <f t="shared" si="14"/>
        <v>1.1615281991229875</v>
      </c>
      <c r="L177" s="5">
        <f t="shared" si="15"/>
        <v>142</v>
      </c>
    </row>
    <row r="178" spans="7:12">
      <c r="G178">
        <v>83</v>
      </c>
      <c r="H178" s="3">
        <f t="shared" si="12"/>
        <v>-0.18975563585263383</v>
      </c>
      <c r="I178">
        <f t="shared" si="13"/>
        <v>125</v>
      </c>
      <c r="J178" s="4">
        <v>172</v>
      </c>
      <c r="K178" s="3">
        <f t="shared" si="14"/>
        <v>1.1823660065735133</v>
      </c>
      <c r="L178" s="5">
        <f t="shared" si="15"/>
        <v>142</v>
      </c>
    </row>
    <row r="179" spans="7:12">
      <c r="G179">
        <v>82</v>
      </c>
      <c r="H179" s="3">
        <f t="shared" si="12"/>
        <v>-0.19782473714619386</v>
      </c>
      <c r="I179">
        <f t="shared" si="13"/>
        <v>124</v>
      </c>
      <c r="J179" s="4">
        <v>173</v>
      </c>
      <c r="K179" s="3">
        <f t="shared" si="14"/>
        <v>1.2032253766723091</v>
      </c>
      <c r="L179" s="5">
        <f t="shared" si="15"/>
        <v>142</v>
      </c>
    </row>
    <row r="180" spans="7:12">
      <c r="G180">
        <v>81</v>
      </c>
      <c r="H180" s="3">
        <f t="shared" si="12"/>
        <v>-0.20575065191471598</v>
      </c>
      <c r="I180">
        <f t="shared" si="13"/>
        <v>124</v>
      </c>
      <c r="J180" s="4">
        <v>174</v>
      </c>
      <c r="K180" s="3">
        <f t="shared" si="14"/>
        <v>1.2241008851081783</v>
      </c>
      <c r="L180" s="5">
        <f t="shared" si="15"/>
        <v>143</v>
      </c>
    </row>
    <row r="181" spans="7:12">
      <c r="G181">
        <v>80</v>
      </c>
      <c r="H181" s="3">
        <f t="shared" si="12"/>
        <v>-0.21353610171658238</v>
      </c>
      <c r="I181">
        <f t="shared" si="13"/>
        <v>124</v>
      </c>
      <c r="J181" s="4">
        <v>175</v>
      </c>
      <c r="K181" s="3">
        <f t="shared" si="14"/>
        <v>1.2449870180548741</v>
      </c>
      <c r="L181" s="5">
        <f t="shared" si="15"/>
        <v>143</v>
      </c>
    </row>
    <row r="182" spans="7:12">
      <c r="G182">
        <v>79</v>
      </c>
      <c r="H182" s="3">
        <f t="shared" si="12"/>
        <v>-0.22118389762522442</v>
      </c>
      <c r="I182">
        <f t="shared" si="13"/>
        <v>124</v>
      </c>
      <c r="J182" s="4">
        <v>176</v>
      </c>
      <c r="K182" s="3">
        <f t="shared" si="14"/>
        <v>1.2658781721710932</v>
      </c>
      <c r="L182" s="5">
        <f t="shared" si="15"/>
        <v>143</v>
      </c>
    </row>
    <row r="183" spans="7:12">
      <c r="G183">
        <v>78</v>
      </c>
      <c r="H183" s="3">
        <f t="shared" si="12"/>
        <v>-0.2286969402291244</v>
      </c>
      <c r="I183">
        <f t="shared" si="13"/>
        <v>124</v>
      </c>
      <c r="J183" s="4">
        <v>177</v>
      </c>
      <c r="K183" s="3">
        <f t="shared" si="14"/>
        <v>1.2867686546004879</v>
      </c>
      <c r="L183" s="5">
        <f t="shared" si="15"/>
        <v>143</v>
      </c>
    </row>
    <row r="184" spans="7:12">
      <c r="G184">
        <v>77</v>
      </c>
      <c r="H184" s="3">
        <f t="shared" si="12"/>
        <v>-0.236078219631815</v>
      </c>
      <c r="I184">
        <f t="shared" si="13"/>
        <v>124</v>
      </c>
      <c r="J184" s="4">
        <v>178</v>
      </c>
      <c r="K184" s="3">
        <f t="shared" si="14"/>
        <v>1.3076526829716584</v>
      </c>
      <c r="L184" s="5">
        <f t="shared" si="15"/>
        <v>144</v>
      </c>
    </row>
    <row r="185" spans="7:12">
      <c r="G185">
        <v>76</v>
      </c>
      <c r="H185" s="3">
        <f t="shared" si="12"/>
        <v>-0.24333081545187862</v>
      </c>
      <c r="I185">
        <f t="shared" si="13"/>
        <v>124</v>
      </c>
      <c r="J185" s="4">
        <v>179</v>
      </c>
      <c r="K185" s="3">
        <f t="shared" si="14"/>
        <v>1.3285243853981541</v>
      </c>
      <c r="L185" s="5">
        <f t="shared" si="15"/>
        <v>144</v>
      </c>
    </row>
    <row r="186" spans="7:12">
      <c r="G186">
        <v>75</v>
      </c>
      <c r="H186" s="3">
        <f t="shared" si="12"/>
        <v>-0.25045789682294906</v>
      </c>
      <c r="I186">
        <f t="shared" si="13"/>
        <v>124</v>
      </c>
      <c r="J186" s="4">
        <v>180</v>
      </c>
      <c r="K186" s="3">
        <f t="shared" si="14"/>
        <v>1.3493778004784756</v>
      </c>
      <c r="L186" s="5">
        <f t="shared" si="15"/>
        <v>144</v>
      </c>
    </row>
    <row r="187" spans="7:12">
      <c r="G187">
        <v>74</v>
      </c>
      <c r="H187" s="3">
        <f t="shared" si="12"/>
        <v>-0.25746272239370938</v>
      </c>
      <c r="I187">
        <f t="shared" si="13"/>
        <v>124</v>
      </c>
      <c r="J187" s="4">
        <v>181</v>
      </c>
      <c r="K187" s="3">
        <f t="shared" si="14"/>
        <v>1.3702068772960718</v>
      </c>
      <c r="L187" s="5">
        <f t="shared" si="15"/>
        <v>145</v>
      </c>
    </row>
    <row r="188" spans="7:12">
      <c r="G188">
        <v>73</v>
      </c>
      <c r="H188" s="3">
        <f t="shared" si="12"/>
        <v>-0.26434864032789357</v>
      </c>
      <c r="I188">
        <f t="shared" si="13"/>
        <v>124</v>
      </c>
      <c r="J188" s="4">
        <v>182</v>
      </c>
      <c r="K188" s="3">
        <f t="shared" si="14"/>
        <v>1.3910054754193375</v>
      </c>
      <c r="L188" s="5">
        <f t="shared" si="15"/>
        <v>145</v>
      </c>
    </row>
    <row r="189" spans="7:12">
      <c r="G189">
        <v>72</v>
      </c>
      <c r="H189" s="3">
        <f t="shared" si="12"/>
        <v>-0.27111908830428583</v>
      </c>
      <c r="I189">
        <f t="shared" si="13"/>
        <v>124</v>
      </c>
      <c r="J189" s="4">
        <v>183</v>
      </c>
      <c r="K189" s="3">
        <f t="shared" si="14"/>
        <v>1.4117673649016274</v>
      </c>
      <c r="L189" s="5">
        <f t="shared" si="15"/>
        <v>145</v>
      </c>
    </row>
    <row r="190" spans="7:12">
      <c r="G190">
        <v>71</v>
      </c>
      <c r="H190" s="3">
        <f t="shared" si="12"/>
        <v>-0.27777759351672066</v>
      </c>
      <c r="I190">
        <f t="shared" si="13"/>
        <v>123</v>
      </c>
      <c r="J190" s="4">
        <v>184</v>
      </c>
      <c r="K190" s="3">
        <f t="shared" si="14"/>
        <v>1.4324862262812355</v>
      </c>
      <c r="L190" s="5">
        <f t="shared" si="15"/>
        <v>145</v>
      </c>
    </row>
    <row r="191" spans="7:12">
      <c r="G191">
        <v>70</v>
      </c>
      <c r="H191" s="3">
        <f t="shared" si="12"/>
        <v>-0.28432777267408277</v>
      </c>
      <c r="I191">
        <f t="shared" si="13"/>
        <v>123</v>
      </c>
      <c r="J191" s="4">
        <v>185</v>
      </c>
      <c r="K191" s="3">
        <f t="shared" si="14"/>
        <v>1.4531556505814116</v>
      </c>
      <c r="L191" s="5">
        <f t="shared" si="15"/>
        <v>146</v>
      </c>
    </row>
    <row r="192" spans="7:12">
      <c r="G192">
        <v>69</v>
      </c>
      <c r="H192" s="3">
        <f t="shared" si="12"/>
        <v>-0.29077333200030736</v>
      </c>
      <c r="I192">
        <f t="shared" si="13"/>
        <v>123</v>
      </c>
      <c r="J192" s="4">
        <v>186</v>
      </c>
      <c r="K192" s="3">
        <f t="shared" si="14"/>
        <v>1.4737691393103534</v>
      </c>
      <c r="L192" s="5">
        <f t="shared" si="15"/>
        <v>146</v>
      </c>
    </row>
    <row r="193" spans="7:12">
      <c r="G193">
        <v>68</v>
      </c>
      <c r="H193" s="3">
        <f t="shared" si="12"/>
        <v>-0.29711806723438017</v>
      </c>
      <c r="I193">
        <f t="shared" si="13"/>
        <v>123</v>
      </c>
      <c r="J193" s="4">
        <v>187</v>
      </c>
      <c r="K193" s="3">
        <f t="shared" si="14"/>
        <v>1.4943201044612051</v>
      </c>
      <c r="L193" s="5">
        <f t="shared" si="15"/>
        <v>146</v>
      </c>
    </row>
    <row r="194" spans="7:12">
      <c r="G194">
        <v>67</v>
      </c>
      <c r="H194" s="3">
        <f t="shared" si="12"/>
        <v>-0.30336586363033669</v>
      </c>
      <c r="I194">
        <f t="shared" si="13"/>
        <v>123</v>
      </c>
      <c r="J194" s="4">
        <v>188</v>
      </c>
      <c r="K194" s="3">
        <f t="shared" si="14"/>
        <v>1.514801868512067</v>
      </c>
      <c r="L194" s="5">
        <f t="shared" si="15"/>
        <v>146</v>
      </c>
    </row>
    <row r="195" spans="7:12">
      <c r="G195">
        <v>66</v>
      </c>
      <c r="H195" s="3">
        <f t="shared" si="12"/>
        <v>-0.30952069595726334</v>
      </c>
      <c r="I195">
        <f t="shared" si="13"/>
        <v>123</v>
      </c>
      <c r="J195" s="4">
        <v>189</v>
      </c>
      <c r="K195" s="3">
        <f t="shared" si="14"/>
        <v>1.5352076644259833</v>
      </c>
      <c r="L195" s="5">
        <f t="shared" si="15"/>
        <v>147</v>
      </c>
    </row>
    <row r="196" spans="7:12">
      <c r="G196">
        <v>65</v>
      </c>
      <c r="H196" s="3">
        <f t="shared" si="12"/>
        <v>-0.31558662849929642</v>
      </c>
      <c r="I196">
        <f t="shared" si="13"/>
        <v>123</v>
      </c>
      <c r="J196" s="4">
        <v>190</v>
      </c>
      <c r="K196" s="3">
        <f t="shared" si="14"/>
        <v>1.5555306356509524</v>
      </c>
      <c r="L196" s="5">
        <f t="shared" si="15"/>
        <v>147</v>
      </c>
    </row>
    <row r="197" spans="7:12">
      <c r="G197">
        <v>64</v>
      </c>
      <c r="H197" s="3">
        <f t="shared" si="12"/>
        <v>-0.32156781505562282</v>
      </c>
      <c r="I197">
        <f t="shared" si="13"/>
        <v>123</v>
      </c>
      <c r="J197" s="4">
        <v>191</v>
      </c>
      <c r="K197" s="3">
        <f t="shared" si="14"/>
        <v>1.5757638361199175</v>
      </c>
      <c r="L197" s="5">
        <f t="shared" si="15"/>
        <v>147</v>
      </c>
    </row>
    <row r="198" spans="7:12">
      <c r="G198">
        <v>63</v>
      </c>
      <c r="H198" s="3">
        <f t="shared" si="12"/>
        <v>-0.32746849894047969</v>
      </c>
      <c r="I198">
        <f t="shared" si="13"/>
        <v>123</v>
      </c>
      <c r="J198" s="4">
        <v>192</v>
      </c>
      <c r="K198" s="3">
        <f t="shared" si="14"/>
        <v>1.5959002302507761</v>
      </c>
      <c r="L198" s="5">
        <f t="shared" si="15"/>
        <v>147</v>
      </c>
    </row>
    <row r="199" spans="7:12">
      <c r="G199">
        <v>62</v>
      </c>
      <c r="H199" s="3">
        <f t="shared" ref="H199:H261" si="16">$T$27+$T$28*G199+$T$29*G199^2+$T$30*G199^3+$T$31*G199^4</f>
        <v>-0.33329301298315439</v>
      </c>
      <c r="I199">
        <f t="shared" ref="I199:I261" si="17">ROUND(H199/(10/(255-127))+127,0)</f>
        <v>123</v>
      </c>
      <c r="J199" s="4">
        <v>193</v>
      </c>
      <c r="K199" s="3">
        <f t="shared" ref="K199:K261" si="18">$T$27+$T$28*J199+$T$29*J199^2+$T$30*J199^3+$T$31*J199^4</f>
        <v>1.6159326929463722</v>
      </c>
      <c r="L199" s="5">
        <f t="shared" ref="L199:L261" si="19">ROUND(K199/(10/(255-127))+127,0)</f>
        <v>148</v>
      </c>
    </row>
    <row r="200" spans="7:12">
      <c r="G200">
        <v>61</v>
      </c>
      <c r="H200" s="3">
        <f t="shared" si="16"/>
        <v>-0.33904577952798498</v>
      </c>
      <c r="I200">
        <f t="shared" si="17"/>
        <v>123</v>
      </c>
      <c r="J200" s="4">
        <v>194</v>
      </c>
      <c r="K200" s="3">
        <f t="shared" si="18"/>
        <v>1.6358540095945004</v>
      </c>
      <c r="L200" s="5">
        <f t="shared" si="19"/>
        <v>148</v>
      </c>
    </row>
    <row r="201" spans="7:12">
      <c r="G201">
        <v>60</v>
      </c>
      <c r="H201" s="3">
        <f t="shared" si="16"/>
        <v>-0.34473131043435934</v>
      </c>
      <c r="I201">
        <f t="shared" si="17"/>
        <v>123</v>
      </c>
      <c r="J201" s="4">
        <v>195</v>
      </c>
      <c r="K201" s="3">
        <f t="shared" si="18"/>
        <v>1.6556568760679076</v>
      </c>
      <c r="L201" s="5">
        <f t="shared" si="19"/>
        <v>148</v>
      </c>
    </row>
    <row r="202" spans="7:12">
      <c r="G202">
        <v>59</v>
      </c>
      <c r="H202" s="3">
        <f t="shared" si="16"/>
        <v>-0.35035420707671605</v>
      </c>
      <c r="I202">
        <f t="shared" si="17"/>
        <v>123</v>
      </c>
      <c r="J202" s="4">
        <v>196</v>
      </c>
      <c r="K202" s="3">
        <f t="shared" si="18"/>
        <v>1.6753338987242863</v>
      </c>
      <c r="L202" s="5">
        <f t="shared" si="19"/>
        <v>148</v>
      </c>
    </row>
    <row r="203" spans="7:12">
      <c r="G203">
        <v>58</v>
      </c>
      <c r="H203" s="3">
        <f t="shared" si="16"/>
        <v>-0.35591916034454407</v>
      </c>
      <c r="I203">
        <f t="shared" si="17"/>
        <v>122</v>
      </c>
      <c r="J203" s="4">
        <v>197</v>
      </c>
      <c r="K203" s="3">
        <f t="shared" si="18"/>
        <v>1.6948775944062806</v>
      </c>
      <c r="L203" s="5">
        <f t="shared" si="19"/>
        <v>149</v>
      </c>
    </row>
    <row r="204" spans="7:12">
      <c r="G204">
        <v>57</v>
      </c>
      <c r="H204" s="3">
        <f t="shared" si="16"/>
        <v>-0.36143095064238212</v>
      </c>
      <c r="I204">
        <f t="shared" si="17"/>
        <v>122</v>
      </c>
      <c r="J204" s="4">
        <v>198</v>
      </c>
      <c r="K204" s="3">
        <f t="shared" si="18"/>
        <v>1.7142803904414823</v>
      </c>
      <c r="L204" s="5">
        <f t="shared" si="19"/>
        <v>149</v>
      </c>
    </row>
    <row r="205" spans="7:12">
      <c r="G205">
        <v>56</v>
      </c>
      <c r="H205" s="3">
        <f t="shared" si="16"/>
        <v>-0.36689444788982006</v>
      </c>
      <c r="I205">
        <f t="shared" si="17"/>
        <v>122</v>
      </c>
      <c r="J205" s="4">
        <v>199</v>
      </c>
      <c r="K205" s="3">
        <f t="shared" si="18"/>
        <v>1.7335346246424361</v>
      </c>
      <c r="L205" s="5">
        <f t="shared" si="19"/>
        <v>149</v>
      </c>
    </row>
    <row r="206" spans="7:12">
      <c r="G206">
        <v>55</v>
      </c>
      <c r="H206" s="3">
        <f t="shared" si="16"/>
        <v>-0.37231461152149742</v>
      </c>
      <c r="I206">
        <f t="shared" si="17"/>
        <v>122</v>
      </c>
      <c r="J206" s="4">
        <v>200</v>
      </c>
      <c r="K206" s="3">
        <f t="shared" si="18"/>
        <v>1.7526325453066338</v>
      </c>
      <c r="L206" s="5">
        <f t="shared" si="19"/>
        <v>149</v>
      </c>
    </row>
    <row r="207" spans="7:12">
      <c r="G207">
        <v>54</v>
      </c>
      <c r="H207" s="3">
        <f t="shared" si="16"/>
        <v>-0.37769649048710463</v>
      </c>
      <c r="I207">
        <f t="shared" si="17"/>
        <v>122</v>
      </c>
      <c r="J207" s="4">
        <v>201</v>
      </c>
      <c r="K207" s="3">
        <f t="shared" si="18"/>
        <v>1.771566311216521</v>
      </c>
      <c r="L207" s="5">
        <f t="shared" si="19"/>
        <v>150</v>
      </c>
    </row>
    <row r="208" spans="7:12">
      <c r="G208">
        <v>53</v>
      </c>
      <c r="H208" s="3">
        <f t="shared" si="16"/>
        <v>-0.38304522325138174</v>
      </c>
      <c r="I208">
        <f t="shared" si="17"/>
        <v>122</v>
      </c>
      <c r="J208" s="4">
        <v>202</v>
      </c>
      <c r="K208" s="3">
        <f t="shared" si="18"/>
        <v>1.7903279916394874</v>
      </c>
      <c r="L208" s="5">
        <f t="shared" si="19"/>
        <v>150</v>
      </c>
    </row>
    <row r="209" spans="7:12">
      <c r="G209">
        <v>52</v>
      </c>
      <c r="H209" s="3">
        <f t="shared" si="16"/>
        <v>-0.38836603779411977</v>
      </c>
      <c r="I209">
        <f t="shared" si="17"/>
        <v>122</v>
      </c>
      <c r="J209" s="4">
        <v>203</v>
      </c>
      <c r="K209" s="3">
        <f t="shared" si="18"/>
        <v>1.8089095663278751</v>
      </c>
      <c r="L209" s="5">
        <f t="shared" si="19"/>
        <v>150</v>
      </c>
    </row>
    <row r="210" spans="7:12">
      <c r="G210">
        <v>51</v>
      </c>
      <c r="H210" s="3">
        <f t="shared" si="16"/>
        <v>-0.39366425161015983</v>
      </c>
      <c r="I210">
        <f t="shared" si="17"/>
        <v>122</v>
      </c>
      <c r="J210" s="4">
        <v>204</v>
      </c>
      <c r="K210" s="3">
        <f t="shared" si="18"/>
        <v>1.8273029255189739</v>
      </c>
      <c r="L210" s="5">
        <f t="shared" si="19"/>
        <v>150</v>
      </c>
    </row>
    <row r="211" spans="7:12">
      <c r="G211">
        <v>50</v>
      </c>
      <c r="H211" s="3">
        <f t="shared" si="16"/>
        <v>-0.39894527170939326</v>
      </c>
      <c r="I211">
        <f t="shared" si="17"/>
        <v>122</v>
      </c>
      <c r="J211" s="4">
        <v>205</v>
      </c>
      <c r="K211" s="3">
        <f t="shared" si="18"/>
        <v>1.84549986993503</v>
      </c>
      <c r="L211" s="5">
        <f t="shared" si="19"/>
        <v>151</v>
      </c>
    </row>
    <row r="212" spans="7:12">
      <c r="G212">
        <v>49</v>
      </c>
      <c r="H212" s="3">
        <f t="shared" si="16"/>
        <v>-0.40421459461676196</v>
      </c>
      <c r="I212">
        <f t="shared" si="17"/>
        <v>122</v>
      </c>
      <c r="J212" s="4">
        <v>206</v>
      </c>
      <c r="K212" s="3">
        <f t="shared" si="18"/>
        <v>1.8634921107832314</v>
      </c>
      <c r="L212" s="5">
        <f t="shared" si="19"/>
        <v>151</v>
      </c>
    </row>
    <row r="213" spans="7:12">
      <c r="G213">
        <v>48</v>
      </c>
      <c r="H213" s="3">
        <f t="shared" si="16"/>
        <v>-0.409477806372258</v>
      </c>
      <c r="I213">
        <f t="shared" si="17"/>
        <v>122</v>
      </c>
      <c r="J213" s="4">
        <v>207</v>
      </c>
      <c r="K213" s="3">
        <f t="shared" si="18"/>
        <v>1.8812712697557163</v>
      </c>
      <c r="L213" s="5">
        <f t="shared" si="19"/>
        <v>151</v>
      </c>
    </row>
    <row r="214" spans="7:12">
      <c r="G214">
        <v>47</v>
      </c>
      <c r="H214" s="3">
        <f t="shared" si="16"/>
        <v>-0.41474058253092366</v>
      </c>
      <c r="I214">
        <f t="shared" si="17"/>
        <v>122</v>
      </c>
      <c r="J214" s="4">
        <v>208</v>
      </c>
      <c r="K214" s="3">
        <f t="shared" si="18"/>
        <v>1.8988288790295762</v>
      </c>
      <c r="L214" s="5">
        <f t="shared" si="19"/>
        <v>151</v>
      </c>
    </row>
    <row r="215" spans="7:12">
      <c r="G215">
        <v>46</v>
      </c>
      <c r="H215" s="3">
        <f t="shared" si="16"/>
        <v>-0.42000868816285186</v>
      </c>
      <c r="I215">
        <f t="shared" si="17"/>
        <v>122</v>
      </c>
      <c r="J215" s="4">
        <v>209</v>
      </c>
      <c r="K215" s="3">
        <f t="shared" si="18"/>
        <v>1.9161563812668527</v>
      </c>
      <c r="L215" s="5">
        <f t="shared" si="19"/>
        <v>152</v>
      </c>
    </row>
    <row r="216" spans="7:12">
      <c r="G216">
        <v>45</v>
      </c>
      <c r="H216" s="3">
        <f t="shared" si="16"/>
        <v>-0.42528797785318573</v>
      </c>
      <c r="I216">
        <f t="shared" si="17"/>
        <v>122</v>
      </c>
      <c r="J216" s="4">
        <v>210</v>
      </c>
      <c r="K216" s="3">
        <f t="shared" si="18"/>
        <v>1.9332451296145372</v>
      </c>
      <c r="L216" s="5">
        <f t="shared" si="19"/>
        <v>152</v>
      </c>
    </row>
    <row r="217" spans="7:12">
      <c r="G217">
        <v>44</v>
      </c>
      <c r="H217" s="3">
        <f t="shared" si="16"/>
        <v>-0.43058439570211854</v>
      </c>
      <c r="I217">
        <f t="shared" si="17"/>
        <v>121</v>
      </c>
      <c r="J217" s="4">
        <v>211</v>
      </c>
      <c r="K217" s="3">
        <f t="shared" si="18"/>
        <v>1.950086387704566</v>
      </c>
      <c r="L217" s="5">
        <f t="shared" si="19"/>
        <v>152</v>
      </c>
    </row>
    <row r="218" spans="7:12">
      <c r="G218">
        <v>43</v>
      </c>
      <c r="H218" s="3">
        <f t="shared" si="16"/>
        <v>-0.43590397532489422</v>
      </c>
      <c r="I218">
        <f t="shared" si="17"/>
        <v>121</v>
      </c>
      <c r="J218" s="4">
        <v>212</v>
      </c>
      <c r="K218" s="3">
        <f t="shared" si="18"/>
        <v>1.9666713296538241</v>
      </c>
      <c r="L218" s="5">
        <f t="shared" si="19"/>
        <v>152</v>
      </c>
    </row>
    <row r="219" spans="7:12">
      <c r="G219">
        <v>42</v>
      </c>
      <c r="H219" s="3">
        <f t="shared" si="16"/>
        <v>-0.44125283985180674</v>
      </c>
      <c r="I219">
        <f t="shared" si="17"/>
        <v>121</v>
      </c>
      <c r="J219" s="4">
        <v>213</v>
      </c>
      <c r="K219" s="3">
        <f t="shared" si="18"/>
        <v>1.9829910400641566</v>
      </c>
      <c r="L219" s="5">
        <f t="shared" si="19"/>
        <v>152</v>
      </c>
    </row>
    <row r="220" spans="7:12">
      <c r="G220">
        <v>41</v>
      </c>
      <c r="H220" s="3">
        <f t="shared" si="16"/>
        <v>-0.44663720192820067</v>
      </c>
      <c r="I220">
        <f t="shared" si="17"/>
        <v>121</v>
      </c>
      <c r="J220" s="4">
        <v>214</v>
      </c>
      <c r="K220" s="3">
        <f t="shared" si="18"/>
        <v>1.9990365140223521</v>
      </c>
      <c r="L220" s="5">
        <f t="shared" si="19"/>
        <v>153</v>
      </c>
    </row>
    <row r="221" spans="7:12">
      <c r="G221">
        <v>40</v>
      </c>
      <c r="H221" s="3">
        <f t="shared" si="16"/>
        <v>-0.45206336371447042</v>
      </c>
      <c r="I221">
        <f t="shared" si="17"/>
        <v>121</v>
      </c>
      <c r="J221" s="4">
        <v>215</v>
      </c>
      <c r="K221" s="3">
        <f t="shared" si="18"/>
        <v>2.0147986571001404</v>
      </c>
      <c r="L221" s="5">
        <f t="shared" si="19"/>
        <v>153</v>
      </c>
    </row>
    <row r="222" spans="7:12">
      <c r="G222">
        <v>39</v>
      </c>
      <c r="H222" s="3">
        <f t="shared" si="16"/>
        <v>-0.45753771688606143</v>
      </c>
      <c r="I222">
        <f t="shared" si="17"/>
        <v>121</v>
      </c>
      <c r="J222" s="4">
        <v>216</v>
      </c>
      <c r="K222" s="3">
        <f t="shared" si="18"/>
        <v>2.0302682853542144</v>
      </c>
      <c r="L222" s="5">
        <f t="shared" si="19"/>
        <v>153</v>
      </c>
    </row>
    <row r="223" spans="7:12">
      <c r="G223">
        <v>38</v>
      </c>
      <c r="H223" s="3">
        <f t="shared" si="16"/>
        <v>-0.46306674263346886</v>
      </c>
      <c r="I223">
        <f t="shared" si="17"/>
        <v>121</v>
      </c>
      <c r="J223" s="4">
        <v>217</v>
      </c>
      <c r="K223" s="3">
        <f t="shared" si="18"/>
        <v>2.0454361253262192</v>
      </c>
      <c r="L223" s="5">
        <f t="shared" si="19"/>
        <v>153</v>
      </c>
    </row>
    <row r="224" spans="7:12">
      <c r="G224">
        <v>37</v>
      </c>
      <c r="H224" s="3">
        <f t="shared" si="16"/>
        <v>-0.46865701166223872</v>
      </c>
      <c r="I224">
        <f t="shared" si="17"/>
        <v>121</v>
      </c>
      <c r="J224" s="4">
        <v>218</v>
      </c>
      <c r="K224" s="3">
        <f t="shared" si="18"/>
        <v>2.060292814042727</v>
      </c>
      <c r="L224" s="5">
        <f t="shared" si="19"/>
        <v>153</v>
      </c>
    </row>
    <row r="225" spans="7:12">
      <c r="G225">
        <v>36</v>
      </c>
      <c r="H225" s="3">
        <f t="shared" si="16"/>
        <v>-0.47431518419296681</v>
      </c>
      <c r="I225">
        <f t="shared" si="17"/>
        <v>121</v>
      </c>
      <c r="J225" s="4">
        <v>219</v>
      </c>
      <c r="K225" s="3">
        <f t="shared" si="18"/>
        <v>2.0748288990152837</v>
      </c>
      <c r="L225" s="5">
        <f t="shared" si="19"/>
        <v>154</v>
      </c>
    </row>
    <row r="226" spans="7:12">
      <c r="G226">
        <v>35</v>
      </c>
      <c r="H226" s="3">
        <f t="shared" si="16"/>
        <v>-0.48004800996129965</v>
      </c>
      <c r="I226">
        <f t="shared" si="17"/>
        <v>121</v>
      </c>
      <c r="J226" s="4">
        <v>220</v>
      </c>
      <c r="K226" s="3">
        <f t="shared" si="18"/>
        <v>2.0890348382403712</v>
      </c>
      <c r="L226" s="5">
        <f t="shared" si="19"/>
        <v>154</v>
      </c>
    </row>
    <row r="227" spans="7:12">
      <c r="G227">
        <v>34</v>
      </c>
      <c r="H227" s="3">
        <f t="shared" si="16"/>
        <v>-0.48586232821793396</v>
      </c>
      <c r="I227">
        <f t="shared" si="17"/>
        <v>121</v>
      </c>
      <c r="J227" s="4">
        <v>221</v>
      </c>
      <c r="K227" s="3">
        <f t="shared" si="18"/>
        <v>2.102901000199429</v>
      </c>
      <c r="L227" s="5">
        <f t="shared" si="19"/>
        <v>154</v>
      </c>
    </row>
    <row r="228" spans="7:12">
      <c r="G228">
        <v>33</v>
      </c>
      <c r="H228" s="3">
        <f t="shared" si="16"/>
        <v>-0.49176506772861683</v>
      </c>
      <c r="I228">
        <f t="shared" si="17"/>
        <v>121</v>
      </c>
      <c r="J228" s="4">
        <v>222</v>
      </c>
      <c r="K228" s="3">
        <f t="shared" si="18"/>
        <v>2.1164176638588383</v>
      </c>
      <c r="L228" s="5">
        <f t="shared" si="19"/>
        <v>154</v>
      </c>
    </row>
    <row r="229" spans="7:12">
      <c r="G229">
        <v>32</v>
      </c>
      <c r="H229" s="3">
        <f t="shared" si="16"/>
        <v>-0.49776324677414552</v>
      </c>
      <c r="I229">
        <f t="shared" si="17"/>
        <v>121</v>
      </c>
      <c r="J229" s="4">
        <v>223</v>
      </c>
      <c r="K229" s="3">
        <f t="shared" si="18"/>
        <v>2.1295750186699411</v>
      </c>
      <c r="L229" s="5">
        <f t="shared" si="19"/>
        <v>154</v>
      </c>
    </row>
    <row r="230" spans="7:12">
      <c r="G230">
        <v>31</v>
      </c>
      <c r="H230" s="3">
        <f t="shared" si="16"/>
        <v>-0.50386397315036802</v>
      </c>
      <c r="I230">
        <f t="shared" si="17"/>
        <v>121</v>
      </c>
      <c r="J230" s="4">
        <v>224</v>
      </c>
      <c r="K230" s="3">
        <f t="shared" si="18"/>
        <v>2.1423631645690175</v>
      </c>
      <c r="L230" s="5">
        <f t="shared" si="19"/>
        <v>154</v>
      </c>
    </row>
    <row r="231" spans="7:12">
      <c r="G231">
        <v>30</v>
      </c>
      <c r="H231" s="3">
        <f t="shared" si="16"/>
        <v>-0.51007444416818215</v>
      </c>
      <c r="I231">
        <f t="shared" si="17"/>
        <v>120</v>
      </c>
      <c r="J231" s="4">
        <v>225</v>
      </c>
      <c r="K231" s="3">
        <f t="shared" si="18"/>
        <v>2.154772111977298</v>
      </c>
      <c r="L231" s="5">
        <f t="shared" si="19"/>
        <v>155</v>
      </c>
    </row>
    <row r="232" spans="7:12">
      <c r="G232">
        <v>29</v>
      </c>
      <c r="H232" s="3">
        <f t="shared" si="16"/>
        <v>-0.51640194665353634</v>
      </c>
      <c r="I232">
        <f t="shared" si="17"/>
        <v>120</v>
      </c>
      <c r="J232" s="4">
        <v>226</v>
      </c>
      <c r="K232" s="3">
        <f t="shared" si="18"/>
        <v>2.1667917818009794</v>
      </c>
      <c r="L232" s="5">
        <f t="shared" si="19"/>
        <v>155</v>
      </c>
    </row>
    <row r="233" spans="7:12">
      <c r="G233">
        <v>28</v>
      </c>
      <c r="H233" s="3">
        <f t="shared" si="16"/>
        <v>-0.52285385694742925</v>
      </c>
      <c r="I233">
        <f t="shared" si="17"/>
        <v>120</v>
      </c>
      <c r="J233" s="4">
        <v>227</v>
      </c>
      <c r="K233" s="3">
        <f t="shared" si="18"/>
        <v>2.1784120054311824</v>
      </c>
      <c r="L233" s="5">
        <f t="shared" si="19"/>
        <v>155</v>
      </c>
    </row>
    <row r="234" spans="7:12">
      <c r="G234">
        <v>27</v>
      </c>
      <c r="H234" s="3">
        <f t="shared" si="16"/>
        <v>-0.52943764090591006</v>
      </c>
      <c r="I234">
        <f t="shared" si="17"/>
        <v>120</v>
      </c>
      <c r="J234" s="4">
        <v>228</v>
      </c>
      <c r="K234" s="3">
        <f t="shared" si="18"/>
        <v>2.1896225247439993</v>
      </c>
      <c r="L234" s="5">
        <f t="shared" si="19"/>
        <v>155</v>
      </c>
    </row>
    <row r="235" spans="7:12">
      <c r="G235">
        <v>26</v>
      </c>
      <c r="H235" s="3">
        <f t="shared" si="16"/>
        <v>-0.53616085390007817</v>
      </c>
      <c r="I235">
        <f t="shared" si="17"/>
        <v>120</v>
      </c>
      <c r="J235" s="4">
        <v>229</v>
      </c>
      <c r="K235" s="3">
        <f t="shared" si="18"/>
        <v>2.2004129921004587</v>
      </c>
      <c r="L235" s="5">
        <f t="shared" si="19"/>
        <v>155</v>
      </c>
    </row>
    <row r="236" spans="7:12">
      <c r="G236">
        <v>25</v>
      </c>
      <c r="H236" s="3">
        <f t="shared" si="16"/>
        <v>-0.54303114081608306</v>
      </c>
      <c r="I236">
        <f t="shared" si="17"/>
        <v>120</v>
      </c>
      <c r="J236" s="4">
        <v>230</v>
      </c>
      <c r="K236" s="3">
        <f t="shared" si="18"/>
        <v>2.2107729703465431</v>
      </c>
      <c r="L236" s="5">
        <f t="shared" si="19"/>
        <v>155</v>
      </c>
    </row>
    <row r="237" spans="7:12">
      <c r="G237">
        <v>24</v>
      </c>
      <c r="H237" s="3">
        <f t="shared" si="16"/>
        <v>-0.55005623605512488</v>
      </c>
      <c r="I237">
        <f t="shared" si="17"/>
        <v>120</v>
      </c>
      <c r="J237" s="4">
        <v>231</v>
      </c>
      <c r="K237" s="3">
        <f t="shared" si="18"/>
        <v>2.2206919328131889</v>
      </c>
      <c r="L237" s="5">
        <f t="shared" si="19"/>
        <v>155</v>
      </c>
    </row>
    <row r="238" spans="7:12">
      <c r="G238">
        <v>23</v>
      </c>
      <c r="H238" s="3">
        <f t="shared" si="16"/>
        <v>-0.55724396353345407</v>
      </c>
      <c r="I238">
        <f t="shared" si="17"/>
        <v>120</v>
      </c>
      <c r="J238" s="4">
        <v>232</v>
      </c>
      <c r="K238" s="3">
        <f t="shared" si="18"/>
        <v>2.2301592633162759</v>
      </c>
      <c r="L238" s="5">
        <f t="shared" si="19"/>
        <v>156</v>
      </c>
    </row>
    <row r="239" spans="7:12">
      <c r="G239">
        <v>22</v>
      </c>
      <c r="H239" s="3">
        <f t="shared" si="16"/>
        <v>-0.56460223668237142</v>
      </c>
      <c r="I239">
        <f t="shared" si="17"/>
        <v>120</v>
      </c>
      <c r="J239" s="4">
        <v>233</v>
      </c>
      <c r="K239" s="3">
        <f t="shared" si="18"/>
        <v>2.2391642561566396</v>
      </c>
      <c r="L239" s="5">
        <f t="shared" si="19"/>
        <v>156</v>
      </c>
    </row>
    <row r="240" spans="7:12">
      <c r="G240">
        <v>21</v>
      </c>
      <c r="H240" s="3">
        <f t="shared" si="16"/>
        <v>-0.57213905844822754</v>
      </c>
      <c r="I240">
        <f t="shared" si="17"/>
        <v>120</v>
      </c>
      <c r="J240" s="4">
        <v>234</v>
      </c>
      <c r="K240" s="3">
        <f t="shared" si="18"/>
        <v>2.247696116120057</v>
      </c>
      <c r="L240" s="5">
        <f t="shared" si="19"/>
        <v>156</v>
      </c>
    </row>
    <row r="241" spans="7:12">
      <c r="G241">
        <v>20</v>
      </c>
      <c r="H241" s="3">
        <f t="shared" si="16"/>
        <v>-0.57986252129242433</v>
      </c>
      <c r="I241">
        <f t="shared" si="17"/>
        <v>120</v>
      </c>
      <c r="J241" s="4">
        <v>235</v>
      </c>
      <c r="K241" s="3">
        <f t="shared" si="18"/>
        <v>2.2557439584772627</v>
      </c>
      <c r="L241" s="5">
        <f t="shared" si="19"/>
        <v>156</v>
      </c>
    </row>
    <row r="242" spans="7:12">
      <c r="G242">
        <v>19</v>
      </c>
      <c r="H242" s="3">
        <f t="shared" si="16"/>
        <v>-0.58778080719141312</v>
      </c>
      <c r="I242">
        <f t="shared" si="17"/>
        <v>119</v>
      </c>
      <c r="J242" s="4">
        <v>236</v>
      </c>
      <c r="K242" s="3">
        <f t="shared" si="18"/>
        <v>2.2632968089839327</v>
      </c>
      <c r="L242" s="5">
        <f t="shared" si="19"/>
        <v>156</v>
      </c>
    </row>
    <row r="243" spans="7:12">
      <c r="G243">
        <v>18</v>
      </c>
      <c r="H243" s="3">
        <f t="shared" si="16"/>
        <v>-0.595902187636696</v>
      </c>
      <c r="I243">
        <f t="shared" si="17"/>
        <v>119</v>
      </c>
      <c r="J243" s="4">
        <v>237</v>
      </c>
      <c r="K243" s="3">
        <f t="shared" si="18"/>
        <v>2.2703436038807023</v>
      </c>
      <c r="L243" s="5">
        <f t="shared" si="19"/>
        <v>156</v>
      </c>
    </row>
    <row r="244" spans="7:12">
      <c r="G244">
        <v>17</v>
      </c>
      <c r="H244" s="3">
        <f t="shared" si="16"/>
        <v>-0.6042350236348254</v>
      </c>
      <c r="I244">
        <f t="shared" si="17"/>
        <v>119</v>
      </c>
      <c r="J244" s="4">
        <v>238</v>
      </c>
      <c r="K244" s="3">
        <f t="shared" si="18"/>
        <v>2.2768731898931538</v>
      </c>
      <c r="L244" s="5">
        <f t="shared" si="19"/>
        <v>156</v>
      </c>
    </row>
    <row r="245" spans="7:12">
      <c r="G245">
        <v>16</v>
      </c>
      <c r="H245" s="3">
        <f t="shared" si="16"/>
        <v>-0.61278776570740368</v>
      </c>
      <c r="I245">
        <f t="shared" si="17"/>
        <v>119</v>
      </c>
      <c r="J245" s="4">
        <v>239</v>
      </c>
      <c r="K245" s="3">
        <f t="shared" si="18"/>
        <v>2.282874324231809</v>
      </c>
      <c r="L245" s="5">
        <f t="shared" si="19"/>
        <v>156</v>
      </c>
    </row>
    <row r="246" spans="7:12">
      <c r="G246">
        <v>15</v>
      </c>
      <c r="H246" s="3">
        <f t="shared" si="16"/>
        <v>-0.62156895389108446</v>
      </c>
      <c r="I246">
        <f t="shared" si="17"/>
        <v>119</v>
      </c>
      <c r="J246" s="4">
        <v>240</v>
      </c>
      <c r="K246" s="3">
        <f t="shared" si="18"/>
        <v>2.2883356745921546</v>
      </c>
      <c r="L246" s="5">
        <f t="shared" si="19"/>
        <v>156</v>
      </c>
    </row>
    <row r="247" spans="7:12">
      <c r="G247">
        <v>14</v>
      </c>
      <c r="H247" s="3">
        <f t="shared" si="16"/>
        <v>-0.63058721773757054</v>
      </c>
      <c r="I247">
        <f t="shared" si="17"/>
        <v>119</v>
      </c>
      <c r="J247" s="4">
        <v>241</v>
      </c>
      <c r="K247" s="3">
        <f t="shared" si="18"/>
        <v>2.2932458191546168</v>
      </c>
      <c r="L247" s="5">
        <f t="shared" si="19"/>
        <v>156</v>
      </c>
    </row>
    <row r="248" spans="7:12">
      <c r="G248">
        <v>13</v>
      </c>
      <c r="H248" s="3">
        <f t="shared" si="16"/>
        <v>-0.63985127631361571</v>
      </c>
      <c r="I248">
        <f t="shared" si="17"/>
        <v>119</v>
      </c>
      <c r="J248" s="4">
        <v>242</v>
      </c>
      <c r="K248" s="3">
        <f t="shared" si="18"/>
        <v>2.2975932465845776</v>
      </c>
      <c r="L248" s="5">
        <f t="shared" si="19"/>
        <v>156</v>
      </c>
    </row>
    <row r="249" spans="7:12">
      <c r="G249">
        <v>12</v>
      </c>
      <c r="H249" s="3">
        <f t="shared" si="16"/>
        <v>-0.64936993820102429</v>
      </c>
      <c r="I249">
        <f t="shared" si="17"/>
        <v>119</v>
      </c>
      <c r="J249" s="4">
        <v>243</v>
      </c>
      <c r="K249" s="3">
        <f t="shared" si="18"/>
        <v>2.3013663560323607</v>
      </c>
      <c r="L249" s="5">
        <f t="shared" si="19"/>
        <v>156</v>
      </c>
    </row>
    <row r="250" spans="7:12">
      <c r="G250">
        <v>11</v>
      </c>
      <c r="H250" s="3">
        <f t="shared" si="16"/>
        <v>-0.65915210149665004</v>
      </c>
      <c r="I250">
        <f t="shared" si="17"/>
        <v>119</v>
      </c>
      <c r="J250" s="4">
        <v>244</v>
      </c>
      <c r="K250" s="3">
        <f t="shared" si="18"/>
        <v>2.3045534571332489</v>
      </c>
      <c r="L250" s="5">
        <f t="shared" si="19"/>
        <v>156</v>
      </c>
    </row>
    <row r="251" spans="7:12">
      <c r="G251">
        <v>10</v>
      </c>
      <c r="H251" s="3">
        <f t="shared" si="16"/>
        <v>-0.66920675381239836</v>
      </c>
      <c r="I251">
        <f t="shared" si="17"/>
        <v>118</v>
      </c>
      <c r="J251" s="4">
        <v>245</v>
      </c>
      <c r="K251" s="3">
        <f t="shared" si="18"/>
        <v>2.30714277000747</v>
      </c>
      <c r="L251" s="5">
        <f t="shared" si="19"/>
        <v>157</v>
      </c>
    </row>
    <row r="252" spans="7:12">
      <c r="G252">
        <v>9</v>
      </c>
      <c r="H252" s="3">
        <f t="shared" si="16"/>
        <v>-0.67954297227522353</v>
      </c>
      <c r="I252">
        <f t="shared" si="17"/>
        <v>118</v>
      </c>
      <c r="J252" s="4">
        <v>246</v>
      </c>
      <c r="K252" s="3">
        <f t="shared" si="18"/>
        <v>2.309122425260199</v>
      </c>
      <c r="L252" s="5">
        <f t="shared" si="19"/>
        <v>157</v>
      </c>
    </row>
    <row r="253" spans="7:12">
      <c r="G253">
        <v>8</v>
      </c>
      <c r="H253" s="3">
        <f t="shared" si="16"/>
        <v>-0.69016992352713125</v>
      </c>
      <c r="I253">
        <f t="shared" si="17"/>
        <v>118</v>
      </c>
      <c r="J253" s="4">
        <v>247</v>
      </c>
      <c r="K253" s="3">
        <f t="shared" si="18"/>
        <v>2.3104804639815661</v>
      </c>
      <c r="L253" s="5">
        <f t="shared" si="19"/>
        <v>157</v>
      </c>
    </row>
    <row r="254" spans="7:12">
      <c r="G254">
        <v>7</v>
      </c>
      <c r="H254" s="3">
        <f t="shared" si="16"/>
        <v>-0.70109686372517699</v>
      </c>
      <c r="I254">
        <f t="shared" si="17"/>
        <v>118</v>
      </c>
      <c r="J254" s="4">
        <v>248</v>
      </c>
      <c r="K254" s="3">
        <f t="shared" si="18"/>
        <v>2.3112048377466472</v>
      </c>
      <c r="L254" s="5">
        <f t="shared" si="19"/>
        <v>157</v>
      </c>
    </row>
    <row r="255" spans="7:12">
      <c r="G255">
        <v>6</v>
      </c>
      <c r="H255" s="3">
        <f t="shared" si="16"/>
        <v>-0.71233313854146696</v>
      </c>
      <c r="I255">
        <f t="shared" si="17"/>
        <v>118</v>
      </c>
      <c r="J255" s="4">
        <v>249</v>
      </c>
      <c r="K255" s="3">
        <f t="shared" si="18"/>
        <v>2.3112834086154646</v>
      </c>
      <c r="L255" s="5">
        <f t="shared" si="19"/>
        <v>157</v>
      </c>
    </row>
    <row r="256" spans="7:12">
      <c r="G256">
        <v>5</v>
      </c>
      <c r="H256" s="3">
        <f t="shared" si="16"/>
        <v>-0.72388818316315739</v>
      </c>
      <c r="I256">
        <f t="shared" si="17"/>
        <v>118</v>
      </c>
      <c r="J256" s="4">
        <v>250</v>
      </c>
      <c r="K256" s="3">
        <f t="shared" si="18"/>
        <v>2.3107039491329964</v>
      </c>
      <c r="L256" s="5">
        <f t="shared" si="19"/>
        <v>157</v>
      </c>
    </row>
    <row r="257" spans="7:12">
      <c r="G257">
        <v>4</v>
      </c>
      <c r="H257" s="3">
        <f t="shared" si="16"/>
        <v>-0.7357715222924549</v>
      </c>
      <c r="I257">
        <f t="shared" si="17"/>
        <v>118</v>
      </c>
      <c r="J257" s="4">
        <v>251</v>
      </c>
      <c r="K257" s="3">
        <f t="shared" si="18"/>
        <v>2.3094541423291801</v>
      </c>
      <c r="L257" s="5">
        <f t="shared" si="19"/>
        <v>157</v>
      </c>
    </row>
    <row r="258" spans="7:12">
      <c r="G258">
        <v>3</v>
      </c>
      <c r="H258" s="3">
        <f t="shared" si="16"/>
        <v>-0.74799277014661636</v>
      </c>
      <c r="I258">
        <f t="shared" si="17"/>
        <v>117</v>
      </c>
      <c r="J258" s="4">
        <v>252</v>
      </c>
      <c r="K258" s="3">
        <f t="shared" si="18"/>
        <v>2.3075215817188717</v>
      </c>
      <c r="L258" s="5">
        <f t="shared" si="19"/>
        <v>157</v>
      </c>
    </row>
    <row r="259" spans="7:12">
      <c r="G259">
        <v>2</v>
      </c>
      <c r="H259" s="3">
        <f t="shared" si="16"/>
        <v>-0.76056163045794933</v>
      </c>
      <c r="I259">
        <f t="shared" si="17"/>
        <v>117</v>
      </c>
      <c r="J259" s="4">
        <v>253</v>
      </c>
      <c r="K259" s="3">
        <f t="shared" si="18"/>
        <v>2.3048937713019111</v>
      </c>
      <c r="L259" s="5">
        <f t="shared" si="19"/>
        <v>157</v>
      </c>
    </row>
    <row r="260" spans="7:12">
      <c r="G260">
        <v>1</v>
      </c>
      <c r="H260" s="3">
        <f t="shared" si="16"/>
        <v>-0.77348789647381111</v>
      </c>
      <c r="I260">
        <f t="shared" si="17"/>
        <v>117</v>
      </c>
      <c r="J260" s="4">
        <v>254</v>
      </c>
      <c r="K260" s="3">
        <f t="shared" si="18"/>
        <v>2.3015581255630693</v>
      </c>
      <c r="L260" s="5">
        <f t="shared" si="19"/>
        <v>156</v>
      </c>
    </row>
    <row r="261" spans="7:12">
      <c r="G261">
        <v>0</v>
      </c>
      <c r="H261" s="3">
        <f t="shared" si="16"/>
        <v>-0.78678145095661001</v>
      </c>
      <c r="I261">
        <f t="shared" si="17"/>
        <v>117</v>
      </c>
      <c r="J261" s="4">
        <v>255</v>
      </c>
      <c r="K261" s="3">
        <f t="shared" si="18"/>
        <v>2.2975019694720729</v>
      </c>
      <c r="L261" s="5">
        <f t="shared" si="19"/>
        <v>156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Wavetek 907A Calibration</dc:title>
  <dc:creator>Dr. Simon Schroedle</dc:creator>
  <dc:description>Calibration calculation for 907A PROM - Leveler correction</dc:description>
  <cp:lastModifiedBy>user1</cp:lastModifiedBy>
  <dcterms:created xsi:type="dcterms:W3CDTF">2014-08-27T00:55:58Z</dcterms:created>
  <dcterms:modified xsi:type="dcterms:W3CDTF">2014-08-27T22:18:11Z</dcterms:modified>
</cp:coreProperties>
</file>